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-108" yWindow="-108" windowWidth="22620" windowHeight="13500"/>
  </bookViews>
  <sheets>
    <sheet name="自评表" sheetId="1" r:id="rId1"/>
  </sheets>
  <definedNames>
    <definedName name="_xlnm.Print_Area" localSheetId="0">自评表!$A$1:$K$32</definedName>
  </definedNames>
  <calcPr calcId="191029"/>
</workbook>
</file>

<file path=xl/calcChain.xml><?xml version="1.0" encoding="utf-8"?>
<calcChain xmlns="http://schemas.openxmlformats.org/spreadsheetml/2006/main">
  <c r="I25" i="1" l="1"/>
  <c r="I24" i="1"/>
  <c r="I23" i="1"/>
  <c r="H32" i="1" l="1"/>
  <c r="K7" i="1"/>
  <c r="I32" i="1" s="1"/>
  <c r="I7" i="1"/>
</calcChain>
</file>

<file path=xl/sharedStrings.xml><?xml version="1.0" encoding="utf-8"?>
<sst xmlns="http://schemas.openxmlformats.org/spreadsheetml/2006/main" count="112" uniqueCount="89">
  <si>
    <t>项目支出绩效自评表</t>
  </si>
  <si>
    <t>项目名称</t>
  </si>
  <si>
    <t>主管部门</t>
  </si>
  <si>
    <t>实施单位</t>
  </si>
  <si>
    <t>北京科学中心</t>
  </si>
  <si>
    <t>项目负责人</t>
  </si>
  <si>
    <t>吕雁冰、田园、赵峥</t>
  </si>
  <si>
    <t>联系电话</t>
  </si>
  <si>
    <t>83059667/9551/9952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</si>
  <si>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</si>
  <si>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</si>
  <si>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</si>
  <si>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</si>
  <si>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</si>
  <si>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</si>
  <si>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</si>
  <si>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</si>
  <si>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</si>
  <si>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</si>
  <si>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</si>
  <si>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</si>
  <si>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</si>
  <si>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</si>
  <si>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</si>
  <si>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</si>
  <si>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</si>
  <si>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</si>
  <si>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</si>
  <si>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</si>
  <si>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</si>
  <si>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</si>
  <si>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4期</t>
  </si>
  <si>
    <t>效益指标</t>
  </si>
  <si>
    <t>社会效益指标</t>
  </si>
  <si>
    <t>1项</t>
  </si>
  <si>
    <t>服务对象满意度标</t>
  </si>
  <si>
    <t>≥90%</t>
  </si>
  <si>
    <t>院士专家讲科学受众满意度大于80%</t>
  </si>
  <si>
    <t>小球大世界受众满意度大于90%</t>
  </si>
  <si>
    <t>展教综合实践活动参与科普活动人员满意度98%</t>
  </si>
  <si>
    <t>总分</t>
  </si>
  <si>
    <t>展教综合实践活动参与率</t>
  </si>
  <si>
    <t>大于等于90%</t>
  </si>
  <si>
    <t>小球大世界通过专家对项目进行评审验收</t>
  </si>
  <si>
    <t>内容研发及活动实施</t>
  </si>
  <si>
    <t>质量指标</t>
    <phoneticPr fontId="6" type="noConversion"/>
  </si>
  <si>
    <t>时效指标</t>
    <phoneticPr fontId="6" type="noConversion"/>
  </si>
  <si>
    <t>产出指标</t>
    <phoneticPr fontId="6" type="noConversion"/>
  </si>
  <si>
    <t>1.完成2023年“小球大世界”主题展教区主要工作包括主题课程开发及实施、系列专家讲座、科学实践活动和小球展项维护。
2.展教综合实践活动以开源教育内容建设为抓手，突出科学精神引领，培育创新文化，加强馆校结合、馆社结合，构建协同推进社会化大科普格局，营造终身学习氛围。2023年完成场馆科学课精品课程内容优化、场馆科学课实施、主题活动策划与实施、科普云课堂课程资源开发及服务四个项目。联动社会资源开展1815场次的多种形式的科学教育活动，向青少年及社会公众传播科学思想和科学方法，与中小学校建立联系，通过线上、线下的形式开展馆校合作活动，营造科普教育的氛围，提升科学中心影响力。
3.完成院士专家讲科学项目预期绩效目标。</t>
    <phoneticPr fontId="6" type="noConversion"/>
  </si>
  <si>
    <t>围绕双进助力双减开展的科学教育研究与实践活动，开展小球大世界主题展教区建设、展教综合实践活动、院士专家讲科学等工作。</t>
    <phoneticPr fontId="6" type="noConversion"/>
  </si>
  <si>
    <t>2023年8月底前</t>
    <phoneticPr fontId="6" type="noConversion"/>
  </si>
  <si>
    <t>2023年8月底</t>
    <phoneticPr fontId="6" type="noConversion"/>
  </si>
  <si>
    <t>绩效指标</t>
    <phoneticPr fontId="6" type="noConversion"/>
  </si>
  <si>
    <t>续上页</t>
    <phoneticPr fontId="6" type="noConversion"/>
  </si>
  <si>
    <t>满意度指标</t>
    <phoneticPr fontId="6" type="noConversion"/>
  </si>
  <si>
    <t>北京市科学技术协会</t>
  </si>
  <si>
    <t>（2023年度）</t>
    <phoneticPr fontId="6" type="noConversion"/>
  </si>
  <si>
    <t>科学教育创新研究与实践</t>
    <phoneticPr fontId="6" type="noConversion"/>
  </si>
  <si>
    <t>展教综合实践活动线上科普资源研发</t>
  </si>
  <si>
    <t>110个</t>
  </si>
  <si>
    <t>Ai科学活动</t>
  </si>
  <si>
    <t>15期</t>
  </si>
  <si>
    <t>红领巾讲科学实训营</t>
  </si>
  <si>
    <t>活动参与人数</t>
  </si>
  <si>
    <t>大于等于13000000人次</t>
  </si>
  <si>
    <t>15052029人次</t>
  </si>
  <si>
    <t>院士专家讲科学开展科学教育行动</t>
  </si>
  <si>
    <t>40场</t>
  </si>
  <si>
    <t>院士专家讲科学完成科普书籍出版工作</t>
  </si>
  <si>
    <t>主题课程开发与实施：研发10门科学探究课程</t>
  </si>
  <si>
    <t>10门</t>
  </si>
  <si>
    <t>系列专家讲座之讲座开发与实施：定制10个主题讲座</t>
  </si>
  <si>
    <t>10个</t>
  </si>
  <si>
    <t>科学实践活动：拍摄制作预热短视频1部</t>
  </si>
  <si>
    <t>1部</t>
  </si>
  <si>
    <t>科学思想传播广泛性、科学方法传授有效性</t>
  </si>
  <si>
    <t>促进科学思想传播以及科学方法普及</t>
  </si>
  <si>
    <t>公民科学素质达标率</t>
  </si>
  <si>
    <t>促进公民科学素质提升</t>
  </si>
  <si>
    <t>院士专家讲科学响应人数</t>
  </si>
  <si>
    <t>≥3000万人次</t>
  </si>
  <si>
    <t>2295万人次</t>
  </si>
  <si>
    <t>有效促进</t>
    <phoneticPr fontId="6" type="noConversion"/>
  </si>
  <si>
    <t>线上活动通过不同平台推广，参与人数远高预期，将加强指标研判</t>
    <phoneticPr fontId="6" type="noConversion"/>
  </si>
  <si>
    <t>在创新活动内容与形式、传播路径，扩大传播范围等方面有提升空间</t>
    <phoneticPr fontId="6" type="noConversion"/>
  </si>
  <si>
    <t>项目实施覆盖面不够广，后续拟从场馆资源出发，多方位开展工作</t>
    <phoneticPr fontId="6" type="noConversion"/>
  </si>
  <si>
    <t>覆盖面不足，后续将加强宣传推广</t>
    <phoneticPr fontId="6" type="noConversion"/>
  </si>
  <si>
    <t>满意度调查工作待完善，项目效益有待进一步强化</t>
    <phoneticPr fontId="6" type="noConversion"/>
  </si>
  <si>
    <t>青少年满意度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</si>
</sst>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等线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="85" zoomScaleNormal="85" zoomScaleSheetLayoutView="85" workbookViewId="0">
      <selection activeCell="A33" sqref="A33:K33"/>
    </sheetView>
  </sheetViews>
  <sheetFormatPr defaultColWidth="9" defaultRowHeight="15" customHeight="1" x14ac:dyDescent="0.25"/>
  <cols>
    <col min="1" max="1" width="6.33203125" customWidth="1"/>
    <col min="2" max="2" width="4.44140625" customWidth="1"/>
    <col min="3" max="3" width="5.44140625" customWidth="1"/>
    <col min="4" max="4" width="11.109375" customWidth="1"/>
    <col min="5" max="5" width="10.109375" customWidth="1"/>
    <col min="6" max="6" width="10" customWidth="1"/>
    <col min="7" max="7" width="11.33203125" style="1" customWidth="1"/>
    <col min="8" max="8" width="4.77734375" style="1" customWidth="1"/>
    <col min="9" max="9" width="7.77734375" style="7" customWidth="1"/>
    <col min="10" max="10" width="6.44140625" style="1" customWidth="1"/>
    <col min="11" max="11" width="6.77734375" style="1" customWidth="1"/>
  </cols>
  <sheetData>
    <row r="1" spans="1:11" ht="22.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1" t="s">
        <v>56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2" t="s">
        <v>1</v>
      </c>
      <c r="B3" s="12"/>
      <c r="C3" s="12" t="s">
        <v>57</v>
      </c>
      <c r="D3" s="12"/>
      <c r="E3" s="12"/>
      <c r="F3" s="12"/>
      <c r="G3" s="12"/>
      <c r="H3" s="12"/>
      <c r="I3" s="12"/>
      <c r="J3" s="12"/>
      <c r="K3" s="12"/>
    </row>
    <row r="4" spans="1:11" ht="15" customHeight="1" x14ac:dyDescent="0.25">
      <c r="A4" s="12" t="s">
        <v>2</v>
      </c>
      <c r="B4" s="12"/>
      <c r="C4" s="12" t="s">
        <v>55</v>
      </c>
      <c r="D4" s="12"/>
      <c r="E4" s="12"/>
      <c r="F4" s="12"/>
      <c r="G4" s="2" t="s">
        <v>3</v>
      </c>
      <c r="H4" s="12" t="s">
        <v>4</v>
      </c>
      <c r="I4" s="12"/>
      <c r="J4" s="12"/>
      <c r="K4" s="12"/>
    </row>
    <row r="5" spans="1:11" ht="15" customHeight="1" x14ac:dyDescent="0.25">
      <c r="A5" s="12" t="s">
        <v>5</v>
      </c>
      <c r="B5" s="12"/>
      <c r="C5" s="12" t="s">
        <v>6</v>
      </c>
      <c r="D5" s="12"/>
      <c r="E5" s="12"/>
      <c r="F5" s="12"/>
      <c r="G5" s="2" t="s">
        <v>7</v>
      </c>
      <c r="H5" s="12" t="s">
        <v>8</v>
      </c>
      <c r="I5" s="12"/>
      <c r="J5" s="12"/>
      <c r="K5" s="12"/>
    </row>
    <row r="6" spans="1:11" ht="15" customHeight="1" x14ac:dyDescent="0.25">
      <c r="A6" s="16" t="s">
        <v>9</v>
      </c>
      <c r="B6" s="17"/>
      <c r="C6" s="13"/>
      <c r="D6" s="13"/>
      <c r="E6" s="2" t="s">
        <v>10</v>
      </c>
      <c r="F6" s="2" t="s">
        <v>11</v>
      </c>
      <c r="G6" s="2" t="s">
        <v>12</v>
      </c>
      <c r="H6" s="2" t="s">
        <v>13</v>
      </c>
      <c r="I6" s="12" t="s">
        <v>14</v>
      </c>
      <c r="J6" s="12"/>
      <c r="K6" s="2" t="s">
        <v>15</v>
      </c>
    </row>
    <row r="7" spans="1:11" ht="15" customHeight="1" x14ac:dyDescent="0.25">
      <c r="A7" s="18"/>
      <c r="B7" s="19"/>
      <c r="C7" s="22" t="s">
        <v>16</v>
      </c>
      <c r="D7" s="22"/>
      <c r="E7" s="3">
        <v>672.1</v>
      </c>
      <c r="F7" s="3">
        <v>672.1</v>
      </c>
      <c r="G7" s="3">
        <v>670.40161899999998</v>
      </c>
      <c r="H7" s="2">
        <v>10</v>
      </c>
      <c r="I7" s="14">
        <f>G7/F7</f>
        <v>0.99747302335961907</v>
      </c>
      <c r="J7" s="14"/>
      <c r="K7" s="3">
        <f>G7/F7*10</f>
        <v>9.9747302335961905</v>
      </c>
    </row>
    <row r="8" spans="1:11" ht="25.8" customHeight="1" x14ac:dyDescent="0.25">
      <c r="A8" s="18"/>
      <c r="B8" s="19"/>
      <c r="C8" s="12" t="s">
        <v>17</v>
      </c>
      <c r="D8" s="12"/>
      <c r="E8" s="3">
        <v>672.1</v>
      </c>
      <c r="F8" s="3">
        <v>672.1</v>
      </c>
      <c r="G8" s="3">
        <v>670.40161899999998</v>
      </c>
      <c r="H8" s="2" t="s">
        <v>18</v>
      </c>
      <c r="I8" s="14">
        <v>0.99750000000000005</v>
      </c>
      <c r="J8" s="14"/>
      <c r="K8" s="2" t="s">
        <v>18</v>
      </c>
    </row>
    <row r="9" spans="1:11" ht="25.2" customHeight="1" x14ac:dyDescent="0.25">
      <c r="A9" s="18"/>
      <c r="B9" s="19"/>
      <c r="C9" s="12" t="s">
        <v>19</v>
      </c>
      <c r="D9" s="12"/>
      <c r="E9" s="3">
        <v>0</v>
      </c>
      <c r="F9" s="3">
        <v>0</v>
      </c>
      <c r="G9" s="3">
        <v>0</v>
      </c>
      <c r="H9" s="2" t="s">
        <v>18</v>
      </c>
      <c r="I9" s="14">
        <v>0</v>
      </c>
      <c r="J9" s="14"/>
      <c r="K9" s="2" t="s">
        <v>18</v>
      </c>
    </row>
    <row r="10" spans="1:11" ht="15" customHeight="1" x14ac:dyDescent="0.25">
      <c r="A10" s="20"/>
      <c r="B10" s="21"/>
      <c r="C10" s="12" t="s">
        <v>20</v>
      </c>
      <c r="D10" s="12"/>
      <c r="E10" s="3">
        <v>0</v>
      </c>
      <c r="F10" s="3">
        <v>0</v>
      </c>
      <c r="G10" s="3">
        <v>0</v>
      </c>
      <c r="H10" s="2" t="s">
        <v>18</v>
      </c>
      <c r="I10" s="14">
        <v>0</v>
      </c>
      <c r="J10" s="14"/>
      <c r="K10" s="2" t="s">
        <v>18</v>
      </c>
    </row>
    <row r="11" spans="1:11" ht="15" customHeight="1" x14ac:dyDescent="0.25">
      <c r="A11" s="12" t="s">
        <v>21</v>
      </c>
      <c r="B11" s="12" t="s">
        <v>22</v>
      </c>
      <c r="C11" s="12"/>
      <c r="D11" s="12"/>
      <c r="E11" s="12"/>
      <c r="F11" s="12"/>
      <c r="G11" s="12" t="s">
        <v>23</v>
      </c>
      <c r="H11" s="12"/>
      <c r="I11" s="12"/>
      <c r="J11" s="12"/>
      <c r="K11" s="12"/>
    </row>
    <row r="12" spans="1:11" ht="209.4" customHeight="1" x14ac:dyDescent="0.25">
      <c r="A12" s="12"/>
      <c r="B12" s="15" t="s">
        <v>49</v>
      </c>
      <c r="C12" s="15"/>
      <c r="D12" s="15"/>
      <c r="E12" s="15"/>
      <c r="F12" s="15"/>
      <c r="G12" s="15" t="s">
        <v>48</v>
      </c>
      <c r="H12" s="15"/>
      <c r="I12" s="15"/>
      <c r="J12" s="15"/>
      <c r="K12" s="15"/>
    </row>
    <row r="13" spans="1:11" ht="38.549999999999997" customHeight="1" x14ac:dyDescent="0.25">
      <c r="A13" s="44" t="s">
        <v>52</v>
      </c>
      <c r="B13" s="2" t="s">
        <v>24</v>
      </c>
      <c r="C13" s="2" t="s">
        <v>25</v>
      </c>
      <c r="D13" s="12" t="s">
        <v>26</v>
      </c>
      <c r="E13" s="12"/>
      <c r="F13" s="2" t="s">
        <v>27</v>
      </c>
      <c r="G13" s="2" t="s">
        <v>28</v>
      </c>
      <c r="H13" s="2" t="s">
        <v>13</v>
      </c>
      <c r="I13" s="3" t="s">
        <v>15</v>
      </c>
      <c r="J13" s="12" t="s">
        <v>29</v>
      </c>
      <c r="K13" s="12"/>
    </row>
    <row r="14" spans="1:11" ht="39" customHeight="1" x14ac:dyDescent="0.25">
      <c r="A14" s="45"/>
      <c r="B14" s="33" t="s">
        <v>47</v>
      </c>
      <c r="C14" s="33" t="s">
        <v>30</v>
      </c>
      <c r="D14" s="23" t="s">
        <v>58</v>
      </c>
      <c r="E14" s="23"/>
      <c r="F14" s="9" t="s">
        <v>59</v>
      </c>
      <c r="G14" s="9" t="s">
        <v>59</v>
      </c>
      <c r="H14" s="2">
        <v>4</v>
      </c>
      <c r="I14" s="3">
        <v>4</v>
      </c>
      <c r="J14" s="15"/>
      <c r="K14" s="15"/>
    </row>
    <row r="15" spans="1:11" ht="17.55" customHeight="1" x14ac:dyDescent="0.25">
      <c r="A15" s="45"/>
      <c r="B15" s="34"/>
      <c r="C15" s="34"/>
      <c r="D15" s="23" t="s">
        <v>60</v>
      </c>
      <c r="E15" s="23"/>
      <c r="F15" s="9" t="s">
        <v>61</v>
      </c>
      <c r="G15" s="9" t="s">
        <v>61</v>
      </c>
      <c r="H15" s="2">
        <v>8</v>
      </c>
      <c r="I15" s="3">
        <v>8</v>
      </c>
      <c r="J15" s="15"/>
      <c r="K15" s="15"/>
    </row>
    <row r="16" spans="1:11" ht="27.45" customHeight="1" x14ac:dyDescent="0.25">
      <c r="A16" s="45"/>
      <c r="B16" s="34"/>
      <c r="C16" s="34"/>
      <c r="D16" s="23" t="s">
        <v>62</v>
      </c>
      <c r="E16" s="23"/>
      <c r="F16" s="9" t="s">
        <v>31</v>
      </c>
      <c r="G16" s="9" t="s">
        <v>31</v>
      </c>
      <c r="H16" s="2">
        <v>4</v>
      </c>
      <c r="I16" s="3">
        <v>4</v>
      </c>
      <c r="J16" s="15"/>
      <c r="K16" s="15"/>
    </row>
    <row r="17" spans="1:11" ht="77.55" customHeight="1" x14ac:dyDescent="0.25">
      <c r="A17" s="45"/>
      <c r="B17" s="34"/>
      <c r="C17" s="34"/>
      <c r="D17" s="23" t="s">
        <v>63</v>
      </c>
      <c r="E17" s="23"/>
      <c r="F17" s="9" t="s">
        <v>64</v>
      </c>
      <c r="G17" s="9" t="s">
        <v>65</v>
      </c>
      <c r="H17" s="2">
        <v>4</v>
      </c>
      <c r="I17" s="3">
        <v>3</v>
      </c>
      <c r="J17" s="15" t="s">
        <v>83</v>
      </c>
      <c r="K17" s="15"/>
    </row>
    <row r="18" spans="1:11" ht="46.05" customHeight="1" x14ac:dyDescent="0.25">
      <c r="A18" s="45"/>
      <c r="B18" s="34"/>
      <c r="C18" s="34"/>
      <c r="D18" s="23" t="s">
        <v>66</v>
      </c>
      <c r="E18" s="23"/>
      <c r="F18" s="9" t="s">
        <v>67</v>
      </c>
      <c r="G18" s="9" t="s">
        <v>67</v>
      </c>
      <c r="H18" s="2">
        <v>4</v>
      </c>
      <c r="I18" s="3">
        <v>4</v>
      </c>
      <c r="J18" s="15"/>
      <c r="K18" s="15"/>
    </row>
    <row r="19" spans="1:11" ht="40.5" customHeight="1" x14ac:dyDescent="0.25">
      <c r="A19" s="45"/>
      <c r="B19" s="34"/>
      <c r="C19" s="34"/>
      <c r="D19" s="23" t="s">
        <v>68</v>
      </c>
      <c r="E19" s="23"/>
      <c r="F19" s="9" t="s">
        <v>34</v>
      </c>
      <c r="G19" s="9" t="s">
        <v>34</v>
      </c>
      <c r="H19" s="2">
        <v>4</v>
      </c>
      <c r="I19" s="3">
        <v>4</v>
      </c>
      <c r="J19" s="15"/>
      <c r="K19" s="15"/>
    </row>
    <row r="20" spans="1:11" ht="42" customHeight="1" x14ac:dyDescent="0.25">
      <c r="A20" s="45"/>
      <c r="B20" s="34"/>
      <c r="C20" s="34"/>
      <c r="D20" s="28" t="s">
        <v>69</v>
      </c>
      <c r="E20" s="29"/>
      <c r="F20" s="9" t="s">
        <v>70</v>
      </c>
      <c r="G20" s="9" t="s">
        <v>70</v>
      </c>
      <c r="H20" s="2">
        <v>4</v>
      </c>
      <c r="I20" s="3">
        <v>4</v>
      </c>
      <c r="J20" s="15"/>
      <c r="K20" s="15"/>
    </row>
    <row r="21" spans="1:11" ht="39.450000000000003" customHeight="1" x14ac:dyDescent="0.25">
      <c r="A21" s="45"/>
      <c r="B21" s="34"/>
      <c r="C21" s="34"/>
      <c r="D21" s="30" t="s">
        <v>71</v>
      </c>
      <c r="E21" s="31"/>
      <c r="F21" s="9" t="s">
        <v>72</v>
      </c>
      <c r="G21" s="9" t="s">
        <v>72</v>
      </c>
      <c r="H21" s="2">
        <v>4</v>
      </c>
      <c r="I21" s="3">
        <v>4</v>
      </c>
      <c r="J21" s="15"/>
      <c r="K21" s="15"/>
    </row>
    <row r="22" spans="1:11" ht="37.950000000000003" customHeight="1" x14ac:dyDescent="0.25">
      <c r="A22" s="46"/>
      <c r="B22" s="35"/>
      <c r="C22" s="35"/>
      <c r="D22" s="30" t="s">
        <v>73</v>
      </c>
      <c r="E22" s="31"/>
      <c r="F22" s="9" t="s">
        <v>74</v>
      </c>
      <c r="G22" s="9" t="s">
        <v>74</v>
      </c>
      <c r="H22" s="2">
        <v>4</v>
      </c>
      <c r="I22" s="3">
        <v>4</v>
      </c>
      <c r="J22" s="15"/>
      <c r="K22" s="15"/>
    </row>
    <row r="23" spans="1:11" ht="28.95" customHeight="1" x14ac:dyDescent="0.25">
      <c r="A23" s="44" t="s">
        <v>53</v>
      </c>
      <c r="B23" s="44" t="s">
        <v>53</v>
      </c>
      <c r="C23" s="12" t="s">
        <v>45</v>
      </c>
      <c r="D23" s="15" t="s">
        <v>41</v>
      </c>
      <c r="E23" s="15"/>
      <c r="F23" s="2" t="s">
        <v>42</v>
      </c>
      <c r="G23" s="4">
        <v>1</v>
      </c>
      <c r="H23" s="2">
        <v>4</v>
      </c>
      <c r="I23" s="3">
        <f t="shared" ref="I23" si="0">H23</f>
        <v>4</v>
      </c>
      <c r="J23" s="15"/>
      <c r="K23" s="15"/>
    </row>
    <row r="24" spans="1:11" ht="28.95" customHeight="1" x14ac:dyDescent="0.25">
      <c r="A24" s="45"/>
      <c r="B24" s="45"/>
      <c r="C24" s="12"/>
      <c r="D24" s="15" t="s">
        <v>43</v>
      </c>
      <c r="E24" s="15"/>
      <c r="F24" s="2" t="s">
        <v>34</v>
      </c>
      <c r="G24" s="2" t="s">
        <v>34</v>
      </c>
      <c r="H24" s="2">
        <v>2</v>
      </c>
      <c r="I24" s="3">
        <f>H24</f>
        <v>2</v>
      </c>
      <c r="J24" s="15"/>
      <c r="K24" s="15"/>
    </row>
    <row r="25" spans="1:11" ht="28.95" customHeight="1" x14ac:dyDescent="0.25">
      <c r="A25" s="45"/>
      <c r="B25" s="46"/>
      <c r="C25" s="2" t="s">
        <v>46</v>
      </c>
      <c r="D25" s="15" t="s">
        <v>44</v>
      </c>
      <c r="E25" s="15"/>
      <c r="F25" s="2" t="s">
        <v>50</v>
      </c>
      <c r="G25" s="2" t="s">
        <v>51</v>
      </c>
      <c r="H25" s="2">
        <v>4</v>
      </c>
      <c r="I25" s="3">
        <f>H25</f>
        <v>4</v>
      </c>
      <c r="J25" s="15"/>
      <c r="K25" s="15"/>
    </row>
    <row r="26" spans="1:11" ht="84.45" customHeight="1" x14ac:dyDescent="0.25">
      <c r="A26" s="45"/>
      <c r="B26" s="12" t="s">
        <v>32</v>
      </c>
      <c r="C26" s="12" t="s">
        <v>33</v>
      </c>
      <c r="D26" s="15" t="s">
        <v>75</v>
      </c>
      <c r="E26" s="15"/>
      <c r="F26" s="2" t="s">
        <v>76</v>
      </c>
      <c r="G26" s="2" t="s">
        <v>82</v>
      </c>
      <c r="H26" s="2">
        <v>10</v>
      </c>
      <c r="I26" s="3">
        <v>8</v>
      </c>
      <c r="J26" s="24" t="s">
        <v>84</v>
      </c>
      <c r="K26" s="25"/>
    </row>
    <row r="27" spans="1:11" ht="82.05" customHeight="1" x14ac:dyDescent="0.25">
      <c r="A27" s="45"/>
      <c r="B27" s="12"/>
      <c r="C27" s="12"/>
      <c r="D27" s="15" t="s">
        <v>77</v>
      </c>
      <c r="E27" s="15"/>
      <c r="F27" s="2" t="s">
        <v>78</v>
      </c>
      <c r="G27" s="2" t="s">
        <v>82</v>
      </c>
      <c r="H27" s="2">
        <v>10</v>
      </c>
      <c r="I27" s="3">
        <v>6.35</v>
      </c>
      <c r="J27" s="24" t="s">
        <v>85</v>
      </c>
      <c r="K27" s="25"/>
    </row>
    <row r="28" spans="1:11" ht="58.95" customHeight="1" x14ac:dyDescent="0.25">
      <c r="A28" s="45"/>
      <c r="B28" s="12"/>
      <c r="C28" s="12"/>
      <c r="D28" s="26" t="s">
        <v>79</v>
      </c>
      <c r="E28" s="27"/>
      <c r="F28" s="2" t="s">
        <v>80</v>
      </c>
      <c r="G28" s="2" t="s">
        <v>81</v>
      </c>
      <c r="H28" s="2">
        <v>10</v>
      </c>
      <c r="I28" s="3">
        <v>7.65</v>
      </c>
      <c r="J28" s="15" t="s">
        <v>86</v>
      </c>
      <c r="K28" s="15"/>
    </row>
    <row r="29" spans="1:11" ht="67.95" customHeight="1" x14ac:dyDescent="0.25">
      <c r="A29" s="45"/>
      <c r="B29" s="33" t="s">
        <v>54</v>
      </c>
      <c r="C29" s="33" t="s">
        <v>35</v>
      </c>
      <c r="D29" s="38" t="s">
        <v>88</v>
      </c>
      <c r="E29" s="39"/>
      <c r="F29" s="2" t="s">
        <v>36</v>
      </c>
      <c r="G29" s="2" t="s">
        <v>37</v>
      </c>
      <c r="H29" s="2">
        <v>3</v>
      </c>
      <c r="I29" s="3">
        <v>1</v>
      </c>
      <c r="J29" s="15" t="s">
        <v>87</v>
      </c>
      <c r="K29" s="15"/>
    </row>
    <row r="30" spans="1:11" ht="63" customHeight="1" x14ac:dyDescent="0.25">
      <c r="A30" s="45"/>
      <c r="B30" s="34"/>
      <c r="C30" s="34"/>
      <c r="D30" s="40"/>
      <c r="E30" s="41"/>
      <c r="F30" s="2" t="s">
        <v>36</v>
      </c>
      <c r="G30" s="2" t="s">
        <v>38</v>
      </c>
      <c r="H30" s="2">
        <v>4</v>
      </c>
      <c r="I30" s="3">
        <v>3</v>
      </c>
      <c r="J30" s="15" t="s">
        <v>87</v>
      </c>
      <c r="K30" s="15"/>
    </row>
    <row r="31" spans="1:11" ht="67.05" customHeight="1" x14ac:dyDescent="0.25">
      <c r="A31" s="46"/>
      <c r="B31" s="35"/>
      <c r="C31" s="35"/>
      <c r="D31" s="42"/>
      <c r="E31" s="43"/>
      <c r="F31" s="2" t="s">
        <v>36</v>
      </c>
      <c r="G31" s="6" t="s">
        <v>39</v>
      </c>
      <c r="H31" s="2">
        <v>3</v>
      </c>
      <c r="I31" s="3">
        <v>3</v>
      </c>
      <c r="J31" s="15" t="s">
        <v>87</v>
      </c>
      <c r="K31" s="15"/>
    </row>
    <row r="32" spans="1:11" ht="15" customHeight="1" x14ac:dyDescent="0.25">
      <c r="A32" s="32" t="s">
        <v>40</v>
      </c>
      <c r="B32" s="32"/>
      <c r="C32" s="32"/>
      <c r="D32" s="32"/>
      <c r="E32" s="32"/>
      <c r="F32" s="32"/>
      <c r="G32" s="32"/>
      <c r="H32" s="8">
        <f>SUM(H7,H14:H31)</f>
        <v>100</v>
      </c>
      <c r="I32" s="5">
        <f>SUM(I14:I31,K7)</f>
        <v>87.97473023359619</v>
      </c>
      <c r="J32" s="32"/>
      <c r="K32" s="32"/>
    </row>
    <row r="33" spans="1:11" ht="163.95" customHeight="1" x14ac:dyDescent="0.25">
      <c r="A33" s="36"/>
      <c r="B33" s="36"/>
      <c r="C33" s="36"/>
      <c r="D33" s="36"/>
      <c r="E33" s="36"/>
      <c r="F33" s="36"/>
      <c r="G33" s="36"/>
      <c r="H33" s="37"/>
      <c r="I33" s="36"/>
      <c r="J33" s="36"/>
      <c r="K33" s="36"/>
    </row>
  </sheetData>
  <mergeCells count="75">
    <mergeCell ref="A13:A22"/>
    <mergeCell ref="A23:A31"/>
    <mergeCell ref="B23:B25"/>
    <mergeCell ref="B29:B31"/>
    <mergeCell ref="C14:C22"/>
    <mergeCell ref="A32:G32"/>
    <mergeCell ref="C23:C24"/>
    <mergeCell ref="B14:B22"/>
    <mergeCell ref="J32:K32"/>
    <mergeCell ref="A33:K33"/>
    <mergeCell ref="D23:E23"/>
    <mergeCell ref="J23:K23"/>
    <mergeCell ref="J24:K24"/>
    <mergeCell ref="D24:E24"/>
    <mergeCell ref="D25:E25"/>
    <mergeCell ref="J25:K25"/>
    <mergeCell ref="J21:K21"/>
    <mergeCell ref="J22:K22"/>
    <mergeCell ref="D16:E16"/>
    <mergeCell ref="D17:E17"/>
    <mergeCell ref="D18:E18"/>
    <mergeCell ref="D20:E20"/>
    <mergeCell ref="J20:K20"/>
    <mergeCell ref="D21:E21"/>
    <mergeCell ref="D22:E22"/>
    <mergeCell ref="D26:E26"/>
    <mergeCell ref="J26:K26"/>
    <mergeCell ref="B26:B28"/>
    <mergeCell ref="C26:C28"/>
    <mergeCell ref="J30:K30"/>
    <mergeCell ref="J31:K31"/>
    <mergeCell ref="D27:E27"/>
    <mergeCell ref="J27:K27"/>
    <mergeCell ref="D28:E28"/>
    <mergeCell ref="J28:K28"/>
    <mergeCell ref="J29:K29"/>
    <mergeCell ref="C29:C31"/>
    <mergeCell ref="D29:E31"/>
    <mergeCell ref="J18:K18"/>
    <mergeCell ref="D19:E19"/>
    <mergeCell ref="J19:K19"/>
    <mergeCell ref="J16:K16"/>
    <mergeCell ref="J17:K17"/>
    <mergeCell ref="J13:K13"/>
    <mergeCell ref="D14:E14"/>
    <mergeCell ref="J14:K14"/>
    <mergeCell ref="D15:E15"/>
    <mergeCell ref="J15:K15"/>
    <mergeCell ref="D13:E13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11:A12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2024-05-29T03:02:00Z</cp:lastPrinted>
  <dcterms:created xsi:type="dcterms:W3CDTF">2021-04-12T11:24:00Z</dcterms:created>
  <dcterms:modified xsi:type="dcterms:W3CDTF">2024-05-30T07:21:09Z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2052-12.1.0.16729</vt:lpwstr>
  </property>
</Properties>
</file>