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7948" windowHeight="12372"/>
  </bookViews>
  <sheets>
    <sheet name="自评表" sheetId="2" r:id="rId1"/>
  </sheets>
  <definedNames>
    <definedName name="_xlnm.Print_Area" localSheetId="0">自评表!$A$1:$K$30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2" l="1"/>
  <c r="I8" i="2"/>
  <c r="I7" i="2"/>
  <c r="F25" i="2" l="1"/>
</calcChain>
</file>

<file path=xl/sharedStrings.xml><?xml version="1.0" encoding="utf-8"?>
<sst xmlns="http://schemas.openxmlformats.org/spreadsheetml/2006/main" count="113" uniqueCount="93">
  <si>
    <t>项目支出绩效自评表</t>
  </si>
  <si>
    <t>（2023年度）</t>
  </si>
  <si>
    <t>项目名称</t>
  </si>
  <si>
    <t>科学教育节目运行服务</t>
  </si>
  <si>
    <t>主管部门</t>
  </si>
  <si>
    <t>实施单位</t>
  </si>
  <si>
    <t>北京科普发展与研究中心</t>
  </si>
  <si>
    <t>项目负责人</t>
  </si>
  <si>
    <t>孙成</t>
  </si>
  <si>
    <t>联系电话</t>
  </si>
  <si>
    <t>010-87284922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</si>
  <si>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</si>
  <si>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</si>
  <si>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</si>
  <si>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</si>
  <si>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</si>
  <si>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</si>
  <si>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</si>
  <si>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</si>
  <si>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</si>
  <si>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</si>
  <si>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</si>
  <si>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</si>
  <si>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</si>
  <si>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</si>
  <si>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1.在“十四五”北京国际科技创新中心规划明确的重点领域（如：人工智能、量子信息、生物技术等）中选定12个领域，邀请相关领域科学大家即“大先生”，策划、拍摄、剪辑为12集节目，达到弘扬科学家精神、传递主流价值观、传播科学前沿新知的目的。
2.节目制作面向青少年，涵盖社会大众，活动形式包括故事讲述、趣味探索等方式传播“大先生”精神，拉进科学家与青少年的距离、科技与生活的距离、梦想与现实的距离，引导青少年激发科学好奇心、激活科学兴趣、培育科学态度、播下科学种子，营造热爱科学、崇尚创新、尊重创造的社会氛围。
3.加强与教育部及市教委协同，把节目打造成精品科学课，纳入双减示范“云课堂”。联动中国科协、教育部、团中央等中央单位传播平台，市教委、团市委等市属单位新媒体平台，人民日报等主流媒体的新媒体平台，广泛进行协同联动，助力“双减”，促进学生全面发展。</t>
  </si>
  <si>
    <r>
      <rPr>
        <sz val="10"/>
        <rFont val="宋体"/>
        <family val="3"/>
        <charset val="134"/>
      </rPr>
      <t>1.科学文化教育节目《大先生》以立足青少年发展,展现科技魅力、树立科学榜样、弘扬科学精神、彰显科学文化为主旨，邀请13位大先生，针对13个领域策划、拍摄、剪辑了13期节目，节目于2023年9月16日在北京卫视晚间首播, 每周1期，12月19日完成第二季共13期播出,结合全国科普日播出《大先生》全国科普日特别节目。</t>
    </r>
    <r>
      <rPr>
        <sz val="10"/>
        <color theme="1"/>
        <rFont val="宋体"/>
        <family val="3"/>
        <charset val="134"/>
      </rPr>
      <t xml:space="preserve">
2.通过大先生人物精神，把立德树人作为青少年教育的根本任务，为广大青少年树立科学楷模，教育引导青少年培养科学精神和创新精神；通过“探索+解密”方式向青少年群体传递科学知识，感受科研历程，在探索、学习和实践中引导青少年不断成长；以青少年喜闻乐见的“体验+任务”方式，展现前沿科技与文化，培养青少年科学文化素养，引导青少年树立正确的世界观、人生观、价值观。
3.在宣传方面，第二季着重在新媒体端持续发力。全网累计收获热搜热榜129个，微博平台话题阅读量 2752.1W+，抖音平台总播放量1805万，视频号浏览量945万。全网节目相关话题阅读总量超11亿+，全网视频播放量超1.36亿，并撬动25+权威媒体配合进一步扩大宣传，共产出26个10W+爆款。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</si>
  <si>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</si>
  <si>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</si>
  <si>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</si>
  <si>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</si>
  <si>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</si>
  <si>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</si>
  <si>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</si>
  <si>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制作节目邀请“大先生”涉及领域</t>
  </si>
  <si>
    <t>12个</t>
  </si>
  <si>
    <t>13个</t>
  </si>
  <si>
    <t>单期节目策划案</t>
  </si>
  <si>
    <t>12份</t>
  </si>
  <si>
    <t>13份</t>
  </si>
  <si>
    <t>节目总体策划案</t>
  </si>
  <si>
    <t>1份</t>
  </si>
  <si>
    <t>质量指标</t>
  </si>
  <si>
    <t>节目拍摄标准符合电视播放要求，图画清晰稳定、色彩自然、无杂乱信号</t>
  </si>
  <si>
    <t>优</t>
  </si>
  <si>
    <t>节目制作字幕清晰、准确无误、无错别字和漏字现象</t>
  </si>
  <si>
    <t>每期节目内容均符合当期专业领域定位，具有趣味性、教育性</t>
  </si>
  <si>
    <t>每期节目内容均符合当期专业领域定位，具有一定的趣味性、教育性，还有改进空间，下一步将强化节目策划。</t>
  </si>
  <si>
    <t>时效指标</t>
  </si>
  <si>
    <t>完成节目制作委托服务合同签订</t>
  </si>
  <si>
    <t>≤8月</t>
  </si>
  <si>
    <t>完成节目制作</t>
  </si>
  <si>
    <t>≤12月</t>
  </si>
  <si>
    <t>成本指标</t>
  </si>
  <si>
    <t>节目制作费</t>
  </si>
  <si>
    <t>≤672万元</t>
  </si>
  <si>
    <t>666.342万元</t>
  </si>
  <si>
    <t>节目前期策划筹备</t>
  </si>
  <si>
    <t>≤48万元</t>
  </si>
  <si>
    <t>42.91万元</t>
  </si>
  <si>
    <t>效益指标</t>
  </si>
  <si>
    <t>社会效益指标</t>
  </si>
  <si>
    <t>同时段省级卫视排名</t>
  </si>
  <si>
    <t>≤5名</t>
  </si>
  <si>
    <t>5名</t>
  </si>
  <si>
    <t>本地收视</t>
  </si>
  <si>
    <t>同时段本地排名</t>
  </si>
  <si>
    <t>≤3名</t>
  </si>
  <si>
    <t>1名</t>
  </si>
  <si>
    <t>宣传渠道涉及多个平台，保障科学家精神传播，达到弘扬科学家精神、传递主流价值观、传播科学前沿新知的目的</t>
  </si>
  <si>
    <t>≥10个</t>
  </si>
  <si>
    <t>25个</t>
  </si>
  <si>
    <t>全国收视</t>
  </si>
  <si>
    <t>≥0.3%</t>
  </si>
  <si>
    <t>服务对象满意度标</t>
  </si>
  <si>
    <t>观众满意度</t>
  </si>
  <si>
    <t>≥90%</t>
  </si>
  <si>
    <t>总分</t>
  </si>
  <si>
    <t>绩效指标</t>
  </si>
  <si>
    <t>产出指标</t>
  </si>
  <si>
    <t>6月</t>
  </si>
  <si>
    <t>12月</t>
  </si>
  <si>
    <t>满意度指标</t>
  </si>
  <si>
    <t xml:space="preserve">北京市科学技术协会   </t>
    <phoneticPr fontId="12" type="noConversion"/>
  </si>
  <si>
    <t xml:space="preserve"> 上年结转资金</t>
    <phoneticPr fontId="12" type="noConversion"/>
  </si>
  <si>
    <t>续上页</t>
    <phoneticPr fontId="12" type="noConversion"/>
  </si>
  <si>
    <t>每期节目内容均符合当期专业领域定位，具有一定的趣味性、教育性，还有改进空间；下一步将强化节目策划</t>
    <phoneticPr fontId="12" type="noConversion"/>
  </si>
  <si>
    <t>考虑到节目定位需求以及受众范围，目前宣传渠道不够丰富多样；有待扩散更多的宣传平台，加大宣传覆盖面</t>
    <phoneticPr fontId="12" type="noConversion"/>
  </si>
  <si>
    <t>观众满意度调查问卷设计调查题目较为单一；有待提升丰富问卷内容</t>
    <phoneticPr fontId="12" type="noConversion"/>
  </si>
  <si>
    <t>节目制作字幕清晰、准确无误、无错别字和漏字现象</t>
    <phoneticPr fontId="12" type="noConversion"/>
  </si>
  <si>
    <t>节目拍摄符合电视播放高清1080P要求，图画清晰稳定、色彩自然、无杂乱信号</t>
    <phoneticPr fontId="12" type="noConversion"/>
  </si>
  <si>
    <t>续上页</t>
    <phoneticPr fontId="12" type="noConversion"/>
  </si>
  <si>
    <t>经济成本指标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</si>
</sst>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5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6" fillId="2" borderId="0" xfId="3" applyFont="1" applyFill="1" applyAlignment="1">
      <alignment horizontal="center" vertical="center"/>
    </xf>
    <xf numFmtId="0" fontId="6" fillId="2" borderId="0" xfId="3" applyFont="1" applyFill="1">
      <alignment vertical="center"/>
    </xf>
    <xf numFmtId="0" fontId="2" fillId="2" borderId="0" xfId="0" applyFont="1" applyFill="1">
      <alignment vertical="center"/>
    </xf>
    <xf numFmtId="0" fontId="8" fillId="2" borderId="0" xfId="3" applyFont="1" applyFill="1" applyAlignment="1">
      <alignment horizontal="center" vertical="center"/>
    </xf>
    <xf numFmtId="0" fontId="8" fillId="2" borderId="0" xfId="3" applyFont="1" applyFill="1" applyAlignment="1">
      <alignment vertical="center" wrapText="1"/>
    </xf>
    <xf numFmtId="0" fontId="8" fillId="2" borderId="0" xfId="3" applyFont="1" applyFill="1">
      <alignment vertical="center"/>
    </xf>
    <xf numFmtId="0" fontId="8" fillId="2" borderId="0" xfId="3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57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Fill="1" applyBorder="1" applyAlignment="1" applyProtection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zoomScaleNormal="45" zoomScaleSheetLayoutView="100" workbookViewId="0">
      <selection activeCell="I8" sqref="I8:J8"/>
    </sheetView>
  </sheetViews>
  <sheetFormatPr defaultColWidth="9" defaultRowHeight="14.4" x14ac:dyDescent="0.25"/>
  <cols>
    <col min="1" max="1" width="5.44140625" customWidth="1"/>
    <col min="2" max="2" width="6.88671875" customWidth="1"/>
    <col min="3" max="3" width="7.21875" customWidth="1"/>
    <col min="4" max="4" width="7.5546875" customWidth="1"/>
    <col min="5" max="5" width="10" customWidth="1"/>
    <col min="6" max="6" width="9.77734375" customWidth="1"/>
    <col min="7" max="7" width="9.109375" customWidth="1"/>
    <col min="8" max="8" width="4.6640625" customWidth="1"/>
    <col min="9" max="9" width="7.44140625" customWidth="1"/>
    <col min="10" max="10" width="5.33203125" customWidth="1"/>
    <col min="11" max="11" width="10.6640625" customWidth="1"/>
    <col min="12" max="12" width="48.44140625" style="2" customWidth="1"/>
  </cols>
  <sheetData>
    <row r="1" spans="1:12" ht="25.2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2" x14ac:dyDescent="0.25">
      <c r="A3" s="23" t="s">
        <v>2</v>
      </c>
      <c r="B3" s="23"/>
      <c r="C3" s="23" t="s">
        <v>3</v>
      </c>
      <c r="D3" s="23"/>
      <c r="E3" s="23"/>
      <c r="F3" s="23"/>
      <c r="G3" s="23"/>
      <c r="H3" s="23"/>
      <c r="I3" s="23"/>
      <c r="J3" s="23"/>
      <c r="K3" s="23"/>
    </row>
    <row r="4" spans="1:12" x14ac:dyDescent="0.25">
      <c r="A4" s="23" t="s">
        <v>4</v>
      </c>
      <c r="B4" s="23"/>
      <c r="C4" s="23" t="s">
        <v>83</v>
      </c>
      <c r="D4" s="23"/>
      <c r="E4" s="23"/>
      <c r="F4" s="23"/>
      <c r="G4" s="18" t="s">
        <v>5</v>
      </c>
      <c r="H4" s="23" t="s">
        <v>6</v>
      </c>
      <c r="I4" s="23"/>
      <c r="J4" s="23"/>
      <c r="K4" s="23"/>
    </row>
    <row r="5" spans="1:12" x14ac:dyDescent="0.25">
      <c r="A5" s="23" t="s">
        <v>7</v>
      </c>
      <c r="B5" s="23"/>
      <c r="C5" s="23" t="s">
        <v>8</v>
      </c>
      <c r="D5" s="23"/>
      <c r="E5" s="23"/>
      <c r="F5" s="23"/>
      <c r="G5" s="18" t="s">
        <v>9</v>
      </c>
      <c r="H5" s="23" t="s">
        <v>10</v>
      </c>
      <c r="I5" s="23"/>
      <c r="J5" s="23"/>
      <c r="K5" s="23"/>
    </row>
    <row r="6" spans="1:12" ht="24.6" customHeight="1" x14ac:dyDescent="0.25">
      <c r="A6" s="23" t="s">
        <v>11</v>
      </c>
      <c r="B6" s="23"/>
      <c r="C6" s="36"/>
      <c r="D6" s="36"/>
      <c r="E6" s="17" t="s">
        <v>12</v>
      </c>
      <c r="F6" s="17" t="s">
        <v>13</v>
      </c>
      <c r="G6" s="17" t="s">
        <v>14</v>
      </c>
      <c r="H6" s="17" t="s">
        <v>15</v>
      </c>
      <c r="I6" s="23" t="s">
        <v>16</v>
      </c>
      <c r="J6" s="23"/>
      <c r="K6" s="17" t="s">
        <v>17</v>
      </c>
    </row>
    <row r="7" spans="1:12" ht="16.8" customHeight="1" x14ac:dyDescent="0.25">
      <c r="A7" s="23"/>
      <c r="B7" s="23"/>
      <c r="C7" s="32" t="s">
        <v>18</v>
      </c>
      <c r="D7" s="32"/>
      <c r="E7" s="5">
        <v>714.34</v>
      </c>
      <c r="F7" s="5">
        <v>714.34</v>
      </c>
      <c r="G7" s="5">
        <v>709.25</v>
      </c>
      <c r="H7" s="4">
        <v>10</v>
      </c>
      <c r="I7" s="33">
        <f>G7/F7</f>
        <v>0.99287454153484334</v>
      </c>
      <c r="J7" s="33"/>
      <c r="K7" s="21">
        <v>9.93</v>
      </c>
      <c r="L7" s="10"/>
    </row>
    <row r="8" spans="1:12" ht="26.4" customHeight="1" x14ac:dyDescent="0.25">
      <c r="A8" s="23"/>
      <c r="B8" s="23"/>
      <c r="C8" s="23" t="s">
        <v>19</v>
      </c>
      <c r="D8" s="23"/>
      <c r="E8" s="5">
        <v>714.34</v>
      </c>
      <c r="F8" s="5">
        <v>714.34</v>
      </c>
      <c r="G8" s="5">
        <v>709.25</v>
      </c>
      <c r="H8" s="6" t="s">
        <v>20</v>
      </c>
      <c r="I8" s="33">
        <f t="shared" ref="I8:I9" si="0">G8/F8</f>
        <v>0.99287454153484334</v>
      </c>
      <c r="J8" s="33"/>
      <c r="K8" s="17" t="s">
        <v>20</v>
      </c>
      <c r="L8" s="11"/>
    </row>
    <row r="9" spans="1:12" ht="19.8" customHeight="1" x14ac:dyDescent="0.25">
      <c r="A9" s="23"/>
      <c r="B9" s="23"/>
      <c r="C9" s="23" t="s">
        <v>84</v>
      </c>
      <c r="D9" s="23"/>
      <c r="E9" s="5">
        <v>0</v>
      </c>
      <c r="F9" s="5">
        <v>0</v>
      </c>
      <c r="G9" s="5">
        <v>0</v>
      </c>
      <c r="H9" s="6" t="s">
        <v>20</v>
      </c>
      <c r="I9" s="37">
        <v>0</v>
      </c>
      <c r="J9" s="37"/>
      <c r="K9" s="17" t="s">
        <v>20</v>
      </c>
      <c r="L9" s="12"/>
    </row>
    <row r="10" spans="1:12" ht="18" customHeight="1" x14ac:dyDescent="0.25">
      <c r="A10" s="23"/>
      <c r="B10" s="23"/>
      <c r="C10" s="23" t="s">
        <v>21</v>
      </c>
      <c r="D10" s="23"/>
      <c r="E10" s="5">
        <v>0</v>
      </c>
      <c r="F10" s="5">
        <v>0</v>
      </c>
      <c r="G10" s="5">
        <v>0</v>
      </c>
      <c r="H10" s="6" t="s">
        <v>20</v>
      </c>
      <c r="I10" s="37">
        <v>0</v>
      </c>
      <c r="J10" s="37"/>
      <c r="K10" s="17" t="s">
        <v>20</v>
      </c>
      <c r="L10" s="12"/>
    </row>
    <row r="11" spans="1:12" x14ac:dyDescent="0.25">
      <c r="A11" s="23" t="s">
        <v>22</v>
      </c>
      <c r="B11" s="23" t="s">
        <v>23</v>
      </c>
      <c r="C11" s="23"/>
      <c r="D11" s="23"/>
      <c r="E11" s="23"/>
      <c r="F11" s="23"/>
      <c r="G11" s="23" t="s">
        <v>24</v>
      </c>
      <c r="H11" s="23"/>
      <c r="I11" s="23"/>
      <c r="J11" s="23"/>
      <c r="K11" s="23"/>
      <c r="L11" s="12"/>
    </row>
    <row r="12" spans="1:12" ht="336.45" customHeight="1" x14ac:dyDescent="0.25">
      <c r="A12" s="23"/>
      <c r="B12" s="30" t="s">
        <v>25</v>
      </c>
      <c r="C12" s="30"/>
      <c r="D12" s="30"/>
      <c r="E12" s="30"/>
      <c r="F12" s="30"/>
      <c r="G12" s="31" t="s">
        <v>26</v>
      </c>
      <c r="H12" s="30"/>
      <c r="I12" s="30"/>
      <c r="J12" s="30"/>
      <c r="K12" s="30"/>
      <c r="L12" s="12"/>
    </row>
    <row r="13" spans="1:12" ht="28.2" customHeight="1" x14ac:dyDescent="0.25">
      <c r="A13" s="22" t="s">
        <v>78</v>
      </c>
      <c r="B13" s="18" t="s">
        <v>27</v>
      </c>
      <c r="C13" s="18" t="s">
        <v>28</v>
      </c>
      <c r="D13" s="23" t="s">
        <v>29</v>
      </c>
      <c r="E13" s="23"/>
      <c r="F13" s="18" t="s">
        <v>30</v>
      </c>
      <c r="G13" s="18" t="s">
        <v>31</v>
      </c>
      <c r="H13" s="18" t="s">
        <v>15</v>
      </c>
      <c r="I13" s="18" t="s">
        <v>17</v>
      </c>
      <c r="J13" s="23" t="s">
        <v>32</v>
      </c>
      <c r="K13" s="23"/>
      <c r="L13" s="13"/>
    </row>
    <row r="14" spans="1:12" ht="34.799999999999997" customHeight="1" x14ac:dyDescent="0.25">
      <c r="A14" s="22"/>
      <c r="B14" s="23" t="s">
        <v>79</v>
      </c>
      <c r="C14" s="23" t="s">
        <v>33</v>
      </c>
      <c r="D14" s="27" t="s">
        <v>34</v>
      </c>
      <c r="E14" s="27"/>
      <c r="F14" s="7" t="s">
        <v>35</v>
      </c>
      <c r="G14" s="7" t="s">
        <v>36</v>
      </c>
      <c r="H14" s="7">
        <v>5</v>
      </c>
      <c r="I14" s="3">
        <v>5</v>
      </c>
      <c r="J14" s="26"/>
      <c r="K14" s="26"/>
      <c r="L14" s="14"/>
    </row>
    <row r="15" spans="1:12" ht="21.6" customHeight="1" x14ac:dyDescent="0.25">
      <c r="A15" s="22"/>
      <c r="B15" s="23"/>
      <c r="C15" s="23"/>
      <c r="D15" s="27" t="s">
        <v>37</v>
      </c>
      <c r="E15" s="27"/>
      <c r="F15" s="7" t="s">
        <v>38</v>
      </c>
      <c r="G15" s="7" t="s">
        <v>39</v>
      </c>
      <c r="H15" s="7">
        <v>5</v>
      </c>
      <c r="I15" s="3">
        <v>5</v>
      </c>
      <c r="J15" s="26"/>
      <c r="K15" s="26"/>
      <c r="L15" s="11"/>
    </row>
    <row r="16" spans="1:12" ht="23.4" customHeight="1" x14ac:dyDescent="0.25">
      <c r="A16" s="22"/>
      <c r="B16" s="23"/>
      <c r="C16" s="23"/>
      <c r="D16" s="27" t="s">
        <v>40</v>
      </c>
      <c r="E16" s="27"/>
      <c r="F16" s="7" t="s">
        <v>41</v>
      </c>
      <c r="G16" s="7" t="s">
        <v>41</v>
      </c>
      <c r="H16" s="7">
        <v>5</v>
      </c>
      <c r="I16" s="3">
        <v>5</v>
      </c>
      <c r="J16" s="26"/>
      <c r="K16" s="26"/>
      <c r="L16" s="12"/>
    </row>
    <row r="17" spans="1:12" ht="123.6" customHeight="1" x14ac:dyDescent="0.25">
      <c r="A17" s="22"/>
      <c r="B17" s="23"/>
      <c r="C17" s="19" t="s">
        <v>42</v>
      </c>
      <c r="D17" s="25" t="s">
        <v>43</v>
      </c>
      <c r="E17" s="25"/>
      <c r="F17" s="7" t="s">
        <v>44</v>
      </c>
      <c r="G17" s="20" t="s">
        <v>90</v>
      </c>
      <c r="H17" s="7">
        <v>5</v>
      </c>
      <c r="I17" s="3">
        <v>5</v>
      </c>
      <c r="J17" s="26"/>
      <c r="K17" s="26"/>
      <c r="L17" s="14"/>
    </row>
    <row r="18" spans="1:12" ht="93.6" customHeight="1" x14ac:dyDescent="0.25">
      <c r="A18" s="38" t="s">
        <v>85</v>
      </c>
      <c r="B18" s="39" t="s">
        <v>91</v>
      </c>
      <c r="C18" s="39" t="s">
        <v>91</v>
      </c>
      <c r="D18" s="40" t="s">
        <v>45</v>
      </c>
      <c r="E18" s="40"/>
      <c r="F18" s="41" t="s">
        <v>44</v>
      </c>
      <c r="G18" s="6" t="s">
        <v>89</v>
      </c>
      <c r="H18" s="41">
        <v>5</v>
      </c>
      <c r="I18" s="21">
        <v>5</v>
      </c>
      <c r="J18" s="26"/>
      <c r="K18" s="26"/>
      <c r="L18" s="12"/>
    </row>
    <row r="19" spans="1:12" ht="175.8" customHeight="1" x14ac:dyDescent="0.25">
      <c r="A19" s="38"/>
      <c r="B19" s="39"/>
      <c r="C19" s="39"/>
      <c r="D19" s="40" t="s">
        <v>46</v>
      </c>
      <c r="E19" s="40"/>
      <c r="F19" s="41" t="s">
        <v>44</v>
      </c>
      <c r="G19" s="8" t="s">
        <v>47</v>
      </c>
      <c r="H19" s="41">
        <v>5</v>
      </c>
      <c r="I19" s="21">
        <v>4</v>
      </c>
      <c r="J19" s="26" t="s">
        <v>86</v>
      </c>
      <c r="K19" s="26"/>
      <c r="L19" s="12"/>
    </row>
    <row r="20" spans="1:12" ht="40.200000000000003" customHeight="1" x14ac:dyDescent="0.25">
      <c r="A20" s="38"/>
      <c r="B20" s="39"/>
      <c r="C20" s="39" t="s">
        <v>48</v>
      </c>
      <c r="D20" s="40" t="s">
        <v>49</v>
      </c>
      <c r="E20" s="40" t="s">
        <v>49</v>
      </c>
      <c r="F20" s="6" t="s">
        <v>50</v>
      </c>
      <c r="G20" s="42" t="s">
        <v>80</v>
      </c>
      <c r="H20" s="41">
        <v>5</v>
      </c>
      <c r="I20" s="21">
        <v>5</v>
      </c>
      <c r="J20" s="26"/>
      <c r="K20" s="26"/>
      <c r="L20" s="11"/>
    </row>
    <row r="21" spans="1:12" ht="33" customHeight="1" x14ac:dyDescent="0.25">
      <c r="A21" s="38"/>
      <c r="B21" s="39"/>
      <c r="C21" s="39"/>
      <c r="D21" s="40" t="s">
        <v>51</v>
      </c>
      <c r="E21" s="40" t="s">
        <v>51</v>
      </c>
      <c r="F21" s="6" t="s">
        <v>52</v>
      </c>
      <c r="G21" s="42" t="s">
        <v>81</v>
      </c>
      <c r="H21" s="41">
        <v>5</v>
      </c>
      <c r="I21" s="21">
        <v>5</v>
      </c>
      <c r="J21" s="26"/>
      <c r="K21" s="26"/>
      <c r="L21" s="12"/>
    </row>
    <row r="22" spans="1:12" ht="37.200000000000003" customHeight="1" x14ac:dyDescent="0.25">
      <c r="A22" s="38"/>
      <c r="B22" s="39" t="s">
        <v>53</v>
      </c>
      <c r="C22" s="39" t="s">
        <v>92</v>
      </c>
      <c r="D22" s="40" t="s">
        <v>54</v>
      </c>
      <c r="E22" s="40" t="s">
        <v>54</v>
      </c>
      <c r="F22" s="6" t="s">
        <v>55</v>
      </c>
      <c r="G22" s="6" t="s">
        <v>56</v>
      </c>
      <c r="H22" s="41">
        <v>5</v>
      </c>
      <c r="I22" s="21">
        <v>5</v>
      </c>
      <c r="J22" s="26"/>
      <c r="K22" s="26"/>
      <c r="L22" s="11"/>
    </row>
    <row r="23" spans="1:12" ht="37.200000000000003" customHeight="1" x14ac:dyDescent="0.25">
      <c r="A23" s="38"/>
      <c r="B23" s="39"/>
      <c r="C23" s="39"/>
      <c r="D23" s="40" t="s">
        <v>57</v>
      </c>
      <c r="E23" s="40" t="s">
        <v>57</v>
      </c>
      <c r="F23" s="6" t="s">
        <v>58</v>
      </c>
      <c r="G23" s="6" t="s">
        <v>59</v>
      </c>
      <c r="H23" s="41">
        <v>5</v>
      </c>
      <c r="I23" s="21">
        <v>5</v>
      </c>
      <c r="J23" s="26"/>
      <c r="K23" s="26"/>
      <c r="L23" s="15"/>
    </row>
    <row r="24" spans="1:12" ht="37.799999999999997" customHeight="1" x14ac:dyDescent="0.25">
      <c r="A24" s="38"/>
      <c r="B24" s="39" t="s">
        <v>60</v>
      </c>
      <c r="C24" s="39" t="s">
        <v>61</v>
      </c>
      <c r="D24" s="40" t="s">
        <v>62</v>
      </c>
      <c r="E24" s="40" t="s">
        <v>62</v>
      </c>
      <c r="F24" s="6" t="s">
        <v>63</v>
      </c>
      <c r="G24" s="8" t="s">
        <v>64</v>
      </c>
      <c r="H24" s="41">
        <v>3</v>
      </c>
      <c r="I24" s="21">
        <v>3</v>
      </c>
      <c r="J24" s="26"/>
      <c r="K24" s="26"/>
      <c r="L24" s="12"/>
    </row>
    <row r="25" spans="1:12" ht="33.6" customHeight="1" x14ac:dyDescent="0.25">
      <c r="A25" s="38"/>
      <c r="B25" s="39"/>
      <c r="C25" s="39"/>
      <c r="D25" s="40" t="s">
        <v>65</v>
      </c>
      <c r="E25" s="40" t="s">
        <v>65</v>
      </c>
      <c r="F25" s="43">
        <f>1.5%</f>
        <v>1.4999999999999999E-2</v>
      </c>
      <c r="G25" s="44">
        <v>2.9860000000000001E-2</v>
      </c>
      <c r="H25" s="41">
        <v>3</v>
      </c>
      <c r="I25" s="21">
        <v>3</v>
      </c>
      <c r="J25" s="26"/>
      <c r="K25" s="26"/>
      <c r="L25" s="12"/>
    </row>
    <row r="26" spans="1:12" ht="36.6" customHeight="1" x14ac:dyDescent="0.25">
      <c r="A26" s="38"/>
      <c r="B26" s="39"/>
      <c r="C26" s="39"/>
      <c r="D26" s="40" t="s">
        <v>66</v>
      </c>
      <c r="E26" s="40" t="s">
        <v>66</v>
      </c>
      <c r="F26" s="6" t="s">
        <v>67</v>
      </c>
      <c r="G26" s="8" t="s">
        <v>68</v>
      </c>
      <c r="H26" s="41">
        <v>3</v>
      </c>
      <c r="I26" s="21">
        <v>3</v>
      </c>
      <c r="J26" s="26"/>
      <c r="K26" s="26"/>
      <c r="L26" s="12"/>
    </row>
    <row r="27" spans="1:12" ht="103.5" customHeight="1" x14ac:dyDescent="0.25">
      <c r="A27" s="38"/>
      <c r="B27" s="39"/>
      <c r="C27" s="39"/>
      <c r="D27" s="40" t="s">
        <v>69</v>
      </c>
      <c r="E27" s="40" t="s">
        <v>69</v>
      </c>
      <c r="F27" s="6" t="s">
        <v>70</v>
      </c>
      <c r="G27" s="8" t="s">
        <v>71</v>
      </c>
      <c r="H27" s="41">
        <v>18</v>
      </c>
      <c r="I27" s="21">
        <v>17</v>
      </c>
      <c r="J27" s="28" t="s">
        <v>87</v>
      </c>
      <c r="K27" s="26"/>
      <c r="L27" s="12"/>
    </row>
    <row r="28" spans="1:12" ht="34.799999999999997" customHeight="1" x14ac:dyDescent="0.25">
      <c r="A28" s="38"/>
      <c r="B28" s="39"/>
      <c r="C28" s="39"/>
      <c r="D28" s="40" t="s">
        <v>72</v>
      </c>
      <c r="E28" s="40" t="s">
        <v>72</v>
      </c>
      <c r="F28" s="6" t="s">
        <v>73</v>
      </c>
      <c r="G28" s="45">
        <v>4.3600000000000002E-3</v>
      </c>
      <c r="H28" s="41">
        <v>3</v>
      </c>
      <c r="I28" s="21">
        <v>3</v>
      </c>
      <c r="J28" s="26"/>
      <c r="K28" s="26"/>
      <c r="L28" s="12"/>
    </row>
    <row r="29" spans="1:12" ht="60.6" customHeight="1" x14ac:dyDescent="0.25">
      <c r="A29" s="38"/>
      <c r="B29" s="6" t="s">
        <v>82</v>
      </c>
      <c r="C29" s="6" t="s">
        <v>74</v>
      </c>
      <c r="D29" s="46" t="s">
        <v>75</v>
      </c>
      <c r="E29" s="46"/>
      <c r="F29" s="6" t="s">
        <v>76</v>
      </c>
      <c r="G29" s="47">
        <v>0.95</v>
      </c>
      <c r="H29" s="8">
        <v>10</v>
      </c>
      <c r="I29" s="21">
        <v>8</v>
      </c>
      <c r="J29" s="28" t="s">
        <v>88</v>
      </c>
      <c r="K29" s="26"/>
      <c r="L29" s="16"/>
    </row>
    <row r="30" spans="1:12" s="1" customFormat="1" x14ac:dyDescent="0.25">
      <c r="A30" s="48" t="s">
        <v>77</v>
      </c>
      <c r="B30" s="48"/>
      <c r="C30" s="48"/>
      <c r="D30" s="48"/>
      <c r="E30" s="48"/>
      <c r="F30" s="48"/>
      <c r="G30" s="48"/>
      <c r="H30" s="49">
        <v>100</v>
      </c>
      <c r="I30" s="50">
        <f>SUM(I14:I29)+K7</f>
        <v>95.93</v>
      </c>
      <c r="J30" s="29"/>
      <c r="K30" s="29"/>
      <c r="L30" s="9"/>
    </row>
    <row r="31" spans="1:12" ht="108" customHeight="1" x14ac:dyDescent="0.2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</row>
  </sheetData>
  <mergeCells count="74">
    <mergeCell ref="A5:B5"/>
    <mergeCell ref="C5:F5"/>
    <mergeCell ref="H5:K5"/>
    <mergeCell ref="C6:D6"/>
    <mergeCell ref="I6:J6"/>
    <mergeCell ref="A1:K1"/>
    <mergeCell ref="A2:K2"/>
    <mergeCell ref="A3:B3"/>
    <mergeCell ref="C3:K3"/>
    <mergeCell ref="A4:B4"/>
    <mergeCell ref="C4:F4"/>
    <mergeCell ref="H4:K4"/>
    <mergeCell ref="G11:K11"/>
    <mergeCell ref="B12:F12"/>
    <mergeCell ref="G12:K12"/>
    <mergeCell ref="A6:B10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7:E27"/>
    <mergeCell ref="J27:K27"/>
    <mergeCell ref="D22:E22"/>
    <mergeCell ref="J22:K22"/>
    <mergeCell ref="D23:E23"/>
    <mergeCell ref="J23:K23"/>
    <mergeCell ref="D24:E24"/>
    <mergeCell ref="J24:K24"/>
    <mergeCell ref="A31:K31"/>
    <mergeCell ref="A11:A12"/>
    <mergeCell ref="C14:C16"/>
    <mergeCell ref="C20:C21"/>
    <mergeCell ref="C22:C23"/>
    <mergeCell ref="D28:E28"/>
    <mergeCell ref="J28:K28"/>
    <mergeCell ref="D29:E29"/>
    <mergeCell ref="J29:K29"/>
    <mergeCell ref="A30:G30"/>
    <mergeCell ref="J30:K30"/>
    <mergeCell ref="D25:E25"/>
    <mergeCell ref="J25:K25"/>
    <mergeCell ref="D26:E26"/>
    <mergeCell ref="J26:K26"/>
    <mergeCell ref="A13:A17"/>
    <mergeCell ref="A18:A29"/>
    <mergeCell ref="B14:B17"/>
    <mergeCell ref="C18:C19"/>
    <mergeCell ref="B24:B28"/>
    <mergeCell ref="C24:C28"/>
    <mergeCell ref="B18:B21"/>
    <mergeCell ref="B22:B23"/>
  </mergeCells>
  <phoneticPr fontId="1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2024-05-30T02:14:22Z</cp:lastPrinted>
  <dcterms:created xsi:type="dcterms:W3CDTF">2021-04-12T11:24:00Z</dcterms:created>
  <dcterms:modified xsi:type="dcterms:W3CDTF">2024-05-30T05:27:46Z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2052-12.1.0.16729</vt:lpwstr>
  </property>
</Properties>
</file>