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4345" windowHeight="11925"/>
  </bookViews>
  <sheets>
    <sheet name="2024" sheetId="4" r:id="rId1"/>
  </sheets>
  <definedNames>
    <definedName name="_xlnm.Print_Area" localSheetId="0">'2024'!$A$1:$G$28</definedName>
    <definedName name="_xlnm.Print_Titles" localSheetId="0">'2024'!$9:$9</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<sst xmlns="http://schemas.openxmlformats.org/spreadsheetml/2006/main" count="82" uniqueCount="78">
  <si>
    <t>2024年部门整体绩效评价指标体系评分表 </t>
  </si>
  <si>
    <t>一、当年预算执行情况（20分）</t>
  </si>
  <si>
    <t>一级指标</t>
  </si>
  <si>
    <t>二级指标</t>
  </si>
  <si>
    <t>预算数（万元）</t>
  </si>
  <si>
    <t>执行数（万元）</t>
  </si>
  <si>
    <t>预算执行率</t>
  </si>
  <si>
    <t>分值</t>
  </si>
  <si>
    <t>得分</t>
  </si>
  <si>
    <r>
      <rPr>
        <sz val="10"/>
        <rFont val="宋体"/>
        <charset val="134"/>
        <scheme val="minor"/>
      </rPr>
      <t>当年预算执行情况（</t>
    </r>
    <r>
      <rPr>
        <sz val="10"/>
        <rFont val="宋体"/>
        <charset val="134"/>
      </rPr>
      <t>20分）</t>
    </r>
  </si>
  <si>
    <t>资金总体</t>
  </si>
  <si>
    <t>基本支出</t>
  </si>
  <si>
    <t>项目支出</t>
  </si>
  <si>
    <t>二、整体绩效目标实现情况（60分）</t>
  </si>
  <si>
    <t>三级指标</t>
  </si>
  <si>
    <t>指标值</t>
  </si>
  <si>
    <t>完成值</t>
  </si>
  <si>
    <r>
      <rPr>
        <sz val="10"/>
        <rFont val="宋体"/>
        <charset val="134"/>
        <scheme val="minor"/>
      </rPr>
      <t>整体绩效目标实现情况（</t>
    </r>
    <r>
      <rPr>
        <sz val="10"/>
        <rFont val="宋体"/>
        <charset val="134"/>
      </rPr>
      <t>60</t>
    </r>
    <r>
      <rPr>
        <sz val="10"/>
        <rFont val="宋体"/>
        <charset val="134"/>
        <scheme val="minor"/>
      </rPr>
      <t>分</t>
    </r>
    <r>
      <rPr>
        <sz val="10"/>
        <rFont val="宋体"/>
        <charset val="134"/>
      </rPr>
      <t>）</t>
    </r>
  </si>
  <si>
    <r>
      <rPr>
        <sz val="10"/>
        <rFont val="宋体"/>
        <charset val="134"/>
        <scheme val="minor"/>
      </rPr>
      <t>产出
（</t>
    </r>
    <r>
      <rPr>
        <sz val="10"/>
        <rFont val="宋体"/>
        <charset val="134"/>
      </rPr>
      <t>30分）</t>
    </r>
  </si>
  <si>
    <t>部门年度产出数量
（10分）</t>
  </si>
  <si>
    <t>遴选10名北京最美科技工作者，开展科学家精神宣讲活动60场，区域科普专项行动、基层组织科普专项行动、硬科普专项行动等科普活动203场，托举科技工作者数量1089名等</t>
  </si>
  <si>
    <t>已遴选10名北京最美科技工作者，开展科学家精神宣讲活动80场，区域科普专项行动、基层组织科普专项行动、硬科普专项行动等科普活动221场，托举科技工作者数量1085名等</t>
  </si>
  <si>
    <t>部门年度产出质量
（10分）</t>
  </si>
  <si>
    <t>实现基层科普服务多领域覆盖，显著提升科技人才举荐覆盖与参与度，保障智库成果高质量产出，并拓展国际科技交流合作网络等</t>
  </si>
  <si>
    <t>基层科普服务实现10个方向、重大时间节点全覆盖，科技人才培养各类申报组织覆盖率与上一年相比实现增加，智库成果合格率达100%等</t>
  </si>
  <si>
    <t>部门年度产出进度
（5分）</t>
  </si>
  <si>
    <t>各项工作完成进度符合年度目标要求</t>
  </si>
  <si>
    <t>各项工作完成进度基本符合年度目标要求</t>
  </si>
  <si>
    <t>部门年度产出成本
（5分）</t>
  </si>
  <si>
    <t>各项工作经费支出得到一定控制，经费支出不超过年初预算</t>
  </si>
  <si>
    <t>各项工作经费支出基本得到控制，经费支出未超过年初预算</t>
  </si>
  <si>
    <t>续上页</t>
  </si>
  <si>
    <r>
      <rPr>
        <sz val="10"/>
        <rFont val="宋体"/>
        <charset val="134"/>
        <scheme val="minor"/>
      </rPr>
      <t>效果
（</t>
    </r>
    <r>
      <rPr>
        <sz val="10"/>
        <rFont val="宋体"/>
        <charset val="134"/>
      </rPr>
      <t>30分）</t>
    </r>
  </si>
  <si>
    <t>加强对科技工作者的思想引领工作（5分）</t>
  </si>
  <si>
    <t>强化科技界思想政治引领，营造崇尚科学、风清气正的学术生态</t>
  </si>
  <si>
    <t>通过强化党建与247次党纪学习、开展“科学”流言榜等专项宣传，有效引领科技界思想，带动超1.1万人次参与科学道德与学风建设，营造了良好氛围</t>
  </si>
  <si>
    <t>强化科学技术普及（5分）</t>
  </si>
  <si>
    <t>扩大活动规模与影响力，提升全民科学素质</t>
  </si>
  <si>
    <t>成功举办全国科普日暨北京科学嘉年华，联动1600余家机构推出2000余项活动，吸引超4000万人次参与；首都科学讲堂52场活动覆盖逾4407万人次，有效提升全民科学素质</t>
  </si>
  <si>
    <t>培育科技人才（5分）</t>
  </si>
  <si>
    <t>加大科技人才选拔培育与举荐力度</t>
  </si>
  <si>
    <t>市科协2024年通过青托计划推荐495名博士生，评选茅以升奖发掘青年领军人才，支持多家组织表彰活动，并成功推荐15名青年学者及培育100名卓越青年工程师及20位卓越工程师人才，有力助推科技人才成长</t>
  </si>
  <si>
    <t>推进科技类专业智库群建设（5分）</t>
  </si>
  <si>
    <t>提升决策咨询成果质量与影响力</t>
  </si>
  <si>
    <t>组建81支专家团队，深化智库合作，产出决策咨询建议200余篇，完成紧急建言任务；聚焦30项市委市政府议题开展研究，报送建议近百篇，获批示采纳30余篇，有效服务科学决策</t>
  </si>
  <si>
    <t>加强信息化保障（5分）</t>
  </si>
  <si>
    <t>提升平台服务能力，扩大用户规模与影响力</t>
  </si>
  <si>
    <t>实现平台注册会员超500万，年访问量达15亿次，服务用户5000万人次，通过技术升级保障系统稳定，高效支撑了科普数字化服务与推广</t>
  </si>
  <si>
    <t>强化全国科技创新中心核心功能（5分）</t>
  </si>
  <si>
    <t>深化区域协同，促进重点产业跨界交流与创新</t>
  </si>
  <si>
    <t>聚焦京津冀协同，组织“千人进千企”等对接会百余场，举办前沿学术报告会18场，促进生物医药、人工智能等15个领域跨界交流与成果转化，有效促进首都重点产业领域科技前沿探索</t>
  </si>
  <si>
    <t>三、预算管理情况（20分）</t>
  </si>
  <si>
    <r>
      <rPr>
        <sz val="10"/>
        <rFont val="宋体"/>
        <charset val="134"/>
        <scheme val="minor"/>
      </rPr>
      <t>预算管理情况
（</t>
    </r>
    <r>
      <rPr>
        <sz val="10"/>
        <rFont val="宋体"/>
        <charset val="134"/>
      </rPr>
      <t>20分）</t>
    </r>
  </si>
  <si>
    <r>
      <rPr>
        <sz val="10"/>
        <rFont val="宋体"/>
        <charset val="134"/>
        <scheme val="minor"/>
      </rPr>
      <t>财务管理（</t>
    </r>
    <r>
      <rPr>
        <sz val="10"/>
        <rFont val="宋体"/>
        <charset val="134"/>
      </rPr>
      <t>4分）</t>
    </r>
  </si>
  <si>
    <t>财务管理制度健全性（1分）</t>
  </si>
  <si>
    <t>财务管理制度健全、更新及时</t>
  </si>
  <si>
    <t>持续完善内控体系，有效规范经济业务活动，夯实财务管理基础</t>
  </si>
  <si>
    <t>资金使用合规性和安全性（2分）</t>
  </si>
  <si>
    <t>资金使用合规、安全</t>
  </si>
  <si>
    <t>资金使用符合国家财经法规和财务管理制度规定以及有关专项资金管理办法的规定，拨付有完整的审批程序和手续，重大开支经过评估论证，符合部门预算批复的用途，不存在截留、挤占、挪用情况，资金使用符合政府采购的程序和流程，符合公务卡结算相关制度和规定</t>
  </si>
  <si>
    <t>会计基础信息完善性（1分）</t>
  </si>
  <si>
    <t>会计基础信息完善</t>
  </si>
  <si>
    <t>会计核算规范准确，信息及时完整</t>
  </si>
  <si>
    <r>
      <rPr>
        <sz val="10"/>
        <rFont val="宋体"/>
        <charset val="134"/>
        <scheme val="minor"/>
      </rPr>
      <t>资产管理
（</t>
    </r>
    <r>
      <rPr>
        <sz val="10"/>
        <rFont val="宋体"/>
        <charset val="134"/>
      </rPr>
      <t>4分）</t>
    </r>
  </si>
  <si>
    <t>资产管理规范性（4分）</t>
  </si>
  <si>
    <t>资产管理安全、规范</t>
  </si>
  <si>
    <t>固定资产管理严格，执行三级审批与全流程闭环管理，无超标配置及违规处置，资产安全规范</t>
  </si>
  <si>
    <r>
      <rPr>
        <sz val="10"/>
        <rFont val="宋体"/>
        <charset val="134"/>
        <scheme val="minor"/>
      </rPr>
      <t>绩效管理
（</t>
    </r>
    <r>
      <rPr>
        <sz val="10"/>
        <rFont val="宋体"/>
        <charset val="134"/>
      </rPr>
      <t>4分）</t>
    </r>
  </si>
  <si>
    <t>绩效管理情况（4分）</t>
  </si>
  <si>
    <t>构建全过程预算绩效管理体系，提升资金使用效益</t>
  </si>
  <si>
    <t>构建全过程预算绩效管理体系，实施“评估-监控-评价-应用”闭环管理，强化目标设定与执行监督，提升财政资金使用效益</t>
  </si>
  <si>
    <t>结转结余（4分）</t>
  </si>
  <si>
    <t>部门结转结余率低于上年</t>
  </si>
  <si>
    <t>2024年度部门结转结余率15.27%</t>
  </si>
  <si>
    <r>
      <rPr>
        <sz val="10"/>
        <rFont val="宋体"/>
        <charset val="134"/>
        <scheme val="minor"/>
      </rPr>
      <t>部门预决算差异率（</t>
    </r>
    <r>
      <rPr>
        <sz val="10"/>
        <rFont val="宋体"/>
        <charset val="134"/>
      </rPr>
      <t>4分）</t>
    </r>
  </si>
  <si>
    <t>部门预决算差异率低于市级平均差异率</t>
  </si>
  <si>
    <t>预决算差异率为8.93%，低于市级平均差异率（28.30%）</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</si>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</sst>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31">
    <font>
      <sz val="11"/>
      <color theme="1"/>
      <name val="宋体"/>
      <charset val="134"/>
      <scheme val="minor"/>
    </font>
    <font>
      <sz val="10"/>
      <name val="宋体"/>
      <charset val="134"/>
      <scheme val="minor"/>
    </font>
    <font>
      <sz val="11"/>
      <name val="宋体"/>
      <charset val="134"/>
      <scheme val="minor"/>
    </font>
    <font>
      <sz val="14"/>
      <name val="黑体"/>
      <charset val="134"/>
    </font>
    <font>
      <sz val="16"/>
      <name val="华文中宋"/>
      <charset val="134"/>
    </font>
    <font>
      <sz val="16"/>
      <name val="华文中宋"/>
      <charset val="134"/>
    </font>
    <font>
      <sz val="10"/>
      <name val="宋体"/>
      <charset val="134"/>
    </font>
    <font>
      <sz val="10"/>
      <name val="宋体"/>
      <charset val="134"/>
    </font>
    <font>
      <b/>
      <sz val="10"/>
      <name val="宋体"/>
      <charset val="134"/>
      <scheme val="minor"/>
    </font>
    <font>
      <sz val="10"/>
      <name val="Calibri"/>
      <charset val="134"/>
    </font>
    <font>
      <sz val="10.5"/>
      <name val="Times New Roman"/>
      <charset val="134"/>
    </font>
    <font>
      <sz val="16"/>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3" borderId="11" applyNumberFormat="0" applyAlignment="0" applyProtection="0">
      <alignment vertical="center"/>
    </xf>
    <xf numFmtId="0" fontId="21" fillId="4" borderId="12" applyNumberFormat="0" applyAlignment="0" applyProtection="0">
      <alignment vertical="center"/>
    </xf>
    <xf numFmtId="0" fontId="22" fillId="4" borderId="11" applyNumberFormat="0" applyAlignment="0" applyProtection="0">
      <alignment vertical="center"/>
    </xf>
    <xf numFmtId="0" fontId="23" fillId="5"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left" vertical="center"/>
    </xf>
    <xf numFmtId="0" fontId="7" fillId="0" borderId="1" xfId="0" applyFont="1" applyBorder="1" applyAlignment="1">
      <alignment horizontal="lef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vertical="center" wrapText="1"/>
    </xf>
    <xf numFmtId="176"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wrapText="1"/>
    </xf>
    <xf numFmtId="176" fontId="1" fillId="0" borderId="2" xfId="0" applyNumberFormat="1" applyFont="1" applyBorder="1" applyAlignment="1">
      <alignment horizontal="center" vertical="center" wrapText="1"/>
    </xf>
    <xf numFmtId="176" fontId="1" fillId="0" borderId="0" xfId="0" applyNumberFormat="1" applyFont="1">
      <alignment vertical="center"/>
    </xf>
    <xf numFmtId="0" fontId="1" fillId="0" borderId="3" xfId="0" applyFont="1" applyBorder="1" applyAlignment="1">
      <alignment horizontal="center" vertical="center" wrapText="1"/>
    </xf>
    <xf numFmtId="176" fontId="1" fillId="0" borderId="3" xfId="0" applyNumberFormat="1" applyFont="1" applyBorder="1" applyAlignment="1">
      <alignment horizontal="center" vertical="center" wrapText="1"/>
    </xf>
    <xf numFmtId="0" fontId="1" fillId="0" borderId="4" xfId="0" applyFont="1" applyBorder="1" applyAlignment="1">
      <alignment horizontal="center" vertical="center" wrapText="1"/>
    </xf>
    <xf numFmtId="176" fontId="1" fillId="0" borderId="4"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176" fontId="8"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10" fontId="1" fillId="0" borderId="0" xfId="3" applyNumberFormat="1" applyFont="1">
      <alignment vertical="center"/>
    </xf>
    <xf numFmtId="177" fontId="1" fillId="0" borderId="0" xfId="0" applyNumberFormat="1"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I31"/>
  <sheetViews>
    <sheetView tabSelected="1" view="pageBreakPreview" zoomScalePageLayoutView="70" zoomScaleNormal="70" workbookViewId="0">
      <selection activeCell="F4" sqref="F4"/>
    </sheetView>
  </sheetViews>
  <sheetFormatPr defaultColWidth="9" defaultRowHeight="13.5"/>
  <cols>
    <col min="1" max="1" width="10.775" style="2" customWidth="1"/>
    <col min="2" max="2" width="10" style="2" customWidth="1"/>
    <col min="3" max="3" width="15.3333333333333" style="2" customWidth="1"/>
    <col min="4" max="4" width="25.2166666666667" style="2" customWidth="1"/>
    <col min="5" max="5" width="36" style="2" customWidth="1"/>
    <col min="6" max="6" width="7.44166666666667" style="2" customWidth="1"/>
    <col min="7" max="7" width="7.66666666666667" style="2" customWidth="1"/>
    <col min="8" max="8" width="14.4416666666667" style="3" customWidth="1"/>
    <col min="9" max="16384" width="9" style="3"/>
  </cols>
  <sheetData>
    <row r="1" ht="16.05" customHeight="1" spans="1:1">
      <c r="A1" s="4"/>
    </row>
    <row r="2" ht="19.95" customHeight="1" spans="1:7">
      <c r="A2" s="5" t="s">
        <v>0</v>
      </c>
      <c r="B2" s="6"/>
      <c r="C2" s="6"/>
      <c r="D2" s="6"/>
      <c r="E2" s="6"/>
      <c r="F2" s="6"/>
      <c r="G2" s="6"/>
    </row>
    <row r="3" customFormat="1" ht="19.95" customHeight="1" spans="1:7">
      <c r="A3" s="7" t="s">
        <v>1</v>
      </c>
      <c r="B3" s="8"/>
      <c r="C3" s="8"/>
      <c r="D3" s="9"/>
      <c r="E3" s="8"/>
      <c r="F3" s="9"/>
      <c r="G3" s="9"/>
    </row>
    <row r="4" s="1" customFormat="1" ht="36" customHeight="1" spans="1:7">
      <c r="A4" s="10" t="s">
        <v>2</v>
      </c>
      <c r="B4" s="10" t="s">
        <v>3</v>
      </c>
      <c r="C4" s="10" t="s">
        <v>4</v>
      </c>
      <c r="D4" s="10" t="s">
        <v>5</v>
      </c>
      <c r="E4" s="10" t="s">
        <v>6</v>
      </c>
      <c r="F4" s="10" t="s">
        <v>7</v>
      </c>
      <c r="G4" s="10" t="s">
        <v>8</v>
      </c>
    </row>
    <row r="5" s="1" customFormat="1" ht="25.95" customHeight="1" spans="1:8">
      <c r="A5" s="11" t="s">
        <v>9</v>
      </c>
      <c r="B5" s="12" t="s">
        <v>10</v>
      </c>
      <c r="C5" s="13">
        <v>47159.85</v>
      </c>
      <c r="D5" s="13">
        <v>39959.63</v>
      </c>
      <c r="E5" s="14">
        <f>D5/C5</f>
        <v>0.8473</v>
      </c>
      <c r="F5" s="11">
        <v>20</v>
      </c>
      <c r="G5" s="15">
        <v>16.95</v>
      </c>
      <c r="H5" s="16"/>
    </row>
    <row r="6" s="1" customFormat="1" ht="24" customHeight="1" spans="1:8">
      <c r="A6" s="17"/>
      <c r="B6" s="12" t="s">
        <v>11</v>
      </c>
      <c r="C6" s="13">
        <v>17250.79</v>
      </c>
      <c r="D6" s="13">
        <v>16216.51</v>
      </c>
      <c r="E6" s="14">
        <f>D6/C6</f>
        <v>0.94</v>
      </c>
      <c r="F6" s="17"/>
      <c r="G6" s="18"/>
      <c r="H6" s="16"/>
    </row>
    <row r="7" s="1" customFormat="1" ht="22.95" customHeight="1" spans="1:8">
      <c r="A7" s="19"/>
      <c r="B7" s="12" t="s">
        <v>12</v>
      </c>
      <c r="C7" s="13">
        <v>29909.06</v>
      </c>
      <c r="D7" s="13">
        <v>23743.12</v>
      </c>
      <c r="E7" s="14">
        <f>D7/C7</f>
        <v>0.7938</v>
      </c>
      <c r="F7" s="19"/>
      <c r="G7" s="20"/>
      <c r="H7" s="16"/>
    </row>
    <row r="8" s="1" customFormat="1" ht="27" customHeight="1" spans="1:7">
      <c r="A8" s="7" t="s">
        <v>13</v>
      </c>
      <c r="B8" s="8"/>
      <c r="C8" s="8"/>
      <c r="D8" s="9"/>
      <c r="E8" s="8"/>
      <c r="F8" s="9"/>
      <c r="G8" s="9"/>
    </row>
    <row r="9" s="1" customFormat="1" ht="48.6" customHeight="1" spans="1:7">
      <c r="A9" s="10" t="s">
        <v>2</v>
      </c>
      <c r="B9" s="10" t="s">
        <v>3</v>
      </c>
      <c r="C9" s="10" t="s">
        <v>14</v>
      </c>
      <c r="D9" s="10" t="s">
        <v>15</v>
      </c>
      <c r="E9" s="10" t="s">
        <v>16</v>
      </c>
      <c r="F9" s="10" t="s">
        <v>7</v>
      </c>
      <c r="G9" s="10" t="s">
        <v>8</v>
      </c>
    </row>
    <row r="10" s="1" customFormat="1" ht="94.05" customHeight="1" spans="1:7">
      <c r="A10" s="21" t="s">
        <v>17</v>
      </c>
      <c r="B10" s="11" t="s">
        <v>18</v>
      </c>
      <c r="C10" s="22" t="s">
        <v>19</v>
      </c>
      <c r="D10" s="23" t="s">
        <v>20</v>
      </c>
      <c r="E10" s="23" t="s">
        <v>21</v>
      </c>
      <c r="F10" s="22">
        <v>10</v>
      </c>
      <c r="G10" s="13">
        <v>9.5</v>
      </c>
    </row>
    <row r="11" s="1" customFormat="1" ht="72" customHeight="1" spans="1:7">
      <c r="A11" s="21"/>
      <c r="B11" s="17"/>
      <c r="C11" s="21" t="s">
        <v>22</v>
      </c>
      <c r="D11" s="23" t="s">
        <v>23</v>
      </c>
      <c r="E11" s="23" t="s">
        <v>24</v>
      </c>
      <c r="F11" s="21">
        <v>10</v>
      </c>
      <c r="G11" s="13">
        <v>10</v>
      </c>
    </row>
    <row r="12" s="1" customFormat="1" ht="43.05" customHeight="1" spans="1:7">
      <c r="A12" s="21"/>
      <c r="B12" s="17"/>
      <c r="C12" s="21" t="s">
        <v>25</v>
      </c>
      <c r="D12" s="23" t="s">
        <v>26</v>
      </c>
      <c r="E12" s="23" t="s">
        <v>27</v>
      </c>
      <c r="F12" s="21">
        <v>5</v>
      </c>
      <c r="G12" s="13">
        <v>4.5</v>
      </c>
    </row>
    <row r="13" s="1" customFormat="1" ht="45" customHeight="1" spans="1:7">
      <c r="A13" s="21"/>
      <c r="B13" s="19"/>
      <c r="C13" s="21" t="s">
        <v>28</v>
      </c>
      <c r="D13" s="23" t="s">
        <v>29</v>
      </c>
      <c r="E13" s="23" t="s">
        <v>30</v>
      </c>
      <c r="F13" s="21">
        <v>5</v>
      </c>
      <c r="G13" s="13">
        <v>4.5</v>
      </c>
    </row>
    <row r="14" s="1" customFormat="1" ht="67.05" customHeight="1" spans="1:7">
      <c r="A14" s="21" t="s">
        <v>31</v>
      </c>
      <c r="B14" s="11" t="s">
        <v>32</v>
      </c>
      <c r="C14" s="21" t="s">
        <v>33</v>
      </c>
      <c r="D14" s="23" t="s">
        <v>34</v>
      </c>
      <c r="E14" s="23" t="s">
        <v>35</v>
      </c>
      <c r="F14" s="21">
        <v>5</v>
      </c>
      <c r="G14" s="13">
        <v>5</v>
      </c>
    </row>
    <row r="15" s="1" customFormat="1" ht="67.05" customHeight="1" spans="1:7">
      <c r="A15" s="21"/>
      <c r="B15" s="17"/>
      <c r="C15" s="21" t="s">
        <v>36</v>
      </c>
      <c r="D15" s="23" t="s">
        <v>37</v>
      </c>
      <c r="E15" s="23" t="s">
        <v>38</v>
      </c>
      <c r="F15" s="21">
        <v>5</v>
      </c>
      <c r="G15" s="13">
        <v>5</v>
      </c>
    </row>
    <row r="16" s="1" customFormat="1" ht="82.95" customHeight="1" spans="1:7">
      <c r="A16" s="21"/>
      <c r="B16" s="17"/>
      <c r="C16" s="21" t="s">
        <v>39</v>
      </c>
      <c r="D16" s="23" t="s">
        <v>40</v>
      </c>
      <c r="E16" s="23" t="s">
        <v>41</v>
      </c>
      <c r="F16" s="21">
        <v>5</v>
      </c>
      <c r="G16" s="13">
        <v>5</v>
      </c>
    </row>
    <row r="17" s="1" customFormat="1" ht="79.95" customHeight="1" spans="1:7">
      <c r="A17" s="21"/>
      <c r="B17" s="17"/>
      <c r="C17" s="21" t="s">
        <v>42</v>
      </c>
      <c r="D17" s="23" t="s">
        <v>43</v>
      </c>
      <c r="E17" s="23" t="s">
        <v>44</v>
      </c>
      <c r="F17" s="21">
        <v>5</v>
      </c>
      <c r="G17" s="13">
        <v>4.5</v>
      </c>
    </row>
    <row r="18" s="1" customFormat="1" ht="63" customHeight="1" spans="1:7">
      <c r="A18" s="21"/>
      <c r="B18" s="17"/>
      <c r="C18" s="21" t="s">
        <v>45</v>
      </c>
      <c r="D18" s="23" t="s">
        <v>46</v>
      </c>
      <c r="E18" s="23" t="s">
        <v>47</v>
      </c>
      <c r="F18" s="21">
        <v>5</v>
      </c>
      <c r="G18" s="13">
        <v>5</v>
      </c>
    </row>
    <row r="19" s="1" customFormat="1" ht="73.95" customHeight="1" spans="1:7">
      <c r="A19" s="21"/>
      <c r="B19" s="19"/>
      <c r="C19" s="21" t="s">
        <v>48</v>
      </c>
      <c r="D19" s="23" t="s">
        <v>49</v>
      </c>
      <c r="E19" s="23" t="s">
        <v>50</v>
      </c>
      <c r="F19" s="21">
        <v>5</v>
      </c>
      <c r="G19" s="13">
        <v>5</v>
      </c>
    </row>
    <row r="20" s="1" customFormat="1" ht="33" customHeight="1" spans="1:7">
      <c r="A20" s="7" t="s">
        <v>51</v>
      </c>
      <c r="B20" s="8"/>
      <c r="C20" s="8"/>
      <c r="D20" s="9"/>
      <c r="E20" s="8"/>
      <c r="F20" s="9"/>
      <c r="G20" s="9"/>
    </row>
    <row r="21" s="1" customFormat="1" ht="60" customHeight="1" spans="1:7">
      <c r="A21" s="11" t="s">
        <v>52</v>
      </c>
      <c r="B21" s="11" t="s">
        <v>53</v>
      </c>
      <c r="C21" s="21" t="s">
        <v>54</v>
      </c>
      <c r="D21" s="23" t="s">
        <v>55</v>
      </c>
      <c r="E21" s="23" t="s">
        <v>56</v>
      </c>
      <c r="F21" s="21">
        <v>1</v>
      </c>
      <c r="G21" s="13">
        <v>1</v>
      </c>
    </row>
    <row r="22" s="1" customFormat="1" ht="108" customHeight="1" spans="1:7">
      <c r="A22" s="17"/>
      <c r="B22" s="17"/>
      <c r="C22" s="21" t="s">
        <v>57</v>
      </c>
      <c r="D22" s="23" t="s">
        <v>58</v>
      </c>
      <c r="E22" s="23" t="s">
        <v>59</v>
      </c>
      <c r="F22" s="21">
        <v>2</v>
      </c>
      <c r="G22" s="13">
        <v>2</v>
      </c>
    </row>
    <row r="23" s="1" customFormat="1" ht="39" customHeight="1" spans="1:7">
      <c r="A23" s="17"/>
      <c r="B23" s="19"/>
      <c r="C23" s="21" t="s">
        <v>60</v>
      </c>
      <c r="D23" s="23" t="s">
        <v>61</v>
      </c>
      <c r="E23" s="23" t="s">
        <v>62</v>
      </c>
      <c r="F23" s="21">
        <v>1</v>
      </c>
      <c r="G23" s="13">
        <v>1</v>
      </c>
    </row>
    <row r="24" s="1" customFormat="1" ht="45" customHeight="1" spans="1:9">
      <c r="A24" s="17"/>
      <c r="B24" s="21" t="s">
        <v>63</v>
      </c>
      <c r="C24" s="21" t="s">
        <v>64</v>
      </c>
      <c r="D24" s="23" t="s">
        <v>65</v>
      </c>
      <c r="E24" s="23" t="s">
        <v>66</v>
      </c>
      <c r="F24" s="21">
        <v>4</v>
      </c>
      <c r="G24" s="13">
        <v>4</v>
      </c>
      <c r="I24" s="33"/>
    </row>
    <row r="25" s="1" customFormat="1" ht="45" customHeight="1" spans="1:7">
      <c r="A25" s="17"/>
      <c r="B25" s="21" t="s">
        <v>67</v>
      </c>
      <c r="C25" s="21" t="s">
        <v>68</v>
      </c>
      <c r="D25" s="23" t="s">
        <v>69</v>
      </c>
      <c r="E25" s="23" t="s">
        <v>70</v>
      </c>
      <c r="F25" s="21">
        <v>4</v>
      </c>
      <c r="G25" s="13">
        <v>4</v>
      </c>
    </row>
    <row r="26" s="1" customFormat="1" ht="61.95" customHeight="1" spans="1:9">
      <c r="A26" s="17"/>
      <c r="B26" s="24" t="s">
        <v>71</v>
      </c>
      <c r="C26" s="25"/>
      <c r="D26" s="23" t="s">
        <v>72</v>
      </c>
      <c r="E26" s="23" t="s">
        <v>73</v>
      </c>
      <c r="F26" s="21">
        <v>4</v>
      </c>
      <c r="G26" s="13">
        <f>4-0.4*8.38</f>
        <v>0.65</v>
      </c>
      <c r="I26" s="34"/>
    </row>
    <row r="27" s="1" customFormat="1" ht="43.2" customHeight="1" spans="1:7">
      <c r="A27" s="19"/>
      <c r="B27" s="24" t="s">
        <v>74</v>
      </c>
      <c r="C27" s="25"/>
      <c r="D27" s="23" t="s">
        <v>75</v>
      </c>
      <c r="E27" s="23" t="s">
        <v>76</v>
      </c>
      <c r="F27" s="21">
        <v>4</v>
      </c>
      <c r="G27" s="13">
        <v>4</v>
      </c>
    </row>
    <row r="28" s="1" customFormat="1" ht="22.05" customHeight="1" spans="1:7">
      <c r="A28" s="26" t="s">
        <v>77</v>
      </c>
      <c r="B28" s="27"/>
      <c r="C28" s="27"/>
      <c r="D28" s="27"/>
      <c r="E28" s="28"/>
      <c r="F28" s="10">
        <f>SUM(F21:F27,F10:F19,F5)</f>
        <v>100</v>
      </c>
      <c r="G28" s="29">
        <f>SUM(G21:G27,G10:G19,G5)</f>
        <v>91.6</v>
      </c>
    </row>
    <row r="29" spans="1:7">
      <c r="A29" s="30"/>
      <c r="B29" s="30"/>
      <c r="C29" s="30"/>
      <c r="D29" s="30"/>
      <c r="E29" s="30"/>
      <c r="F29" s="30"/>
      <c r="G29" s="30"/>
    </row>
    <row r="30" spans="1:1">
      <c r="A30" s="31"/>
    </row>
    <row r="31" ht="20.25" spans="1:1">
      <c r="A31" s="32"/>
    </row>
  </sheetData>
  <mergeCells count="16">
    <mergeCell ref="A2:G2"/>
    <mergeCell ref="A3:G3"/>
    <mergeCell ref="A8:G8"/>
    <mergeCell ref="A20:G20"/>
    <mergeCell ref="B26:C26"/>
    <mergeCell ref="B27:C27"/>
    <mergeCell ref="A28:E28"/>
    <mergeCell ref="A5:A7"/>
    <mergeCell ref="A10:A13"/>
    <mergeCell ref="A14:A19"/>
    <mergeCell ref="A21:A27"/>
    <mergeCell ref="B10:B13"/>
    <mergeCell ref="B14:B19"/>
    <mergeCell ref="B21:B23"/>
    <mergeCell ref="F5:F7"/>
    <mergeCell ref="G5:G7"/>
  </mergeCells>
  <pageMargins left="1.18055555555556" right="0.786805555555556" top="0.590277777777778" bottom="0.590277777777778" header="0.298611111111111" footer="0.590277777777778"/>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贾晓琪</dc:creator>
  <cp:lastModifiedBy>Administrator</cp:lastModifiedBy>
  <dcterms:created xsi:type="dcterms:W3CDTF">2022-04-12T07:18:00Z</dcterms:created>
  <cp:lastPrinted>2024-05-29T22:57:00Z</cp:lastPrinted>
  <dcterms:modified xsi:type="dcterms:W3CDTF">2025-08-25T10:20:32Z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C75C246F86DC4F79B3992470B2F2D9F0</vt:lpwstr>
  </property>
</Properties>
</file>