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655"/>
  </bookViews>
  <sheets>
    <sheet name="定稿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<sst xmlns="http://schemas.openxmlformats.org/spreadsheetml/2006/main" count="130" uniqueCount="105">
  <si>
    <t>项目支出绩效自评表</t>
  </si>
  <si>
    <t>（2024年度）</t>
  </si>
  <si>
    <t>项目名称</t>
  </si>
  <si>
    <t>高水平推进组织建设</t>
  </si>
  <si>
    <t>主管部门</t>
  </si>
  <si>
    <t>北京市科学技术协会</t>
  </si>
  <si>
    <t>实施单位</t>
  </si>
  <si>
    <t>北京科技社团服务中心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</si>
  <si>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</si>
  <si>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</si>
  <si>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</si>
  <si>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</si>
  <si>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</si>
  <si>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</si>
  <si>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</si>
  <si>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</si>
  <si>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</si>
  <si>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</si>
  <si>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</si>
  <si>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</si>
  <si>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</si>
  <si>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</si>
  <si>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</si>
  <si>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</si>
  <si>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进一步加强社会组织党建工作，开展创新争先活动，表扬先进树立典型；对市科协所属科技社团的组织建设、8个公共服务平台作用发挥开展分析评估；围绕科技社团治理结构、履行“四服务”职责等方面的问题，加强对科技社团监督管理，引领科技社团高质量发展。
目标2：推进高校科协联盟建设，支持高校科协联盟发挥枢纽型、平台型组织作用。促进高校科协作用发挥，推动在京高校科协与科技社团、园区科协、企业科协、科技社团交流合作。
目标3：组织全国学会和北京市属学会交流经验。落实市科协与外省市科协签订的合作协议，线上线下相结合方式，对接服务京外合作科技需求。组织科技社团等基层组织，深入基层开展科技服务，助力基层社会治理。</t>
  </si>
  <si>
    <t>一、进一步加强社会组织党建工作，开展创新争先活动，表扬先进树立典型，创新争先活动科技工作者受益人次3974人次；对市科协所属科技社团的组织建设、8个公共服务平台作用发挥的开展分析评估，形成了科技社团发展总体评估报告和分报告；围绕科技社团治理结构、履行“四服务”职责等方面的问题，加强对科技社团监督管理，引领科技社团高质量发展，通过联合检查、专业指导等方式联系服务管理覆盖科技社团数量264家，联系服务科技社团覆盖率100%。
二、推进高校科协联盟建设，成立北京高校科协联盟；支持高校科协联盟发挥枢纽型、平台型组织作用，开展专项交流活动，促进高校科协等基层组织形成合力；促进高校科协作用发挥，通过开展创新成果展等活动，推动在京高校科协与科技社团、园区科协、企业科协、科技社团交流合作；联动高校院所科协等基层组织71家，参与联盟建设的高校科协覆盖率100%，宣传推广高校科协等基层组织科技成果数量268项。
三、组织开展聚力赋能交流研讨活动，组织23家全国学会和北京市属学会等科协组织交流经验。落实市科协与外省市科协签订的合作协议，线上线下相结合方式，初步对接援建需求90项；组织北京老科总等基层组织，深入基层开展科技服务，助力基层社会治理，受益6.6万人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</si>
  <si>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</si>
  <si>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</si>
  <si>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</si>
  <si>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</si>
  <si>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</si>
  <si>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</si>
  <si>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</si>
  <si>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</si>
  <si>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</si>
  <si>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联动高校院所科协等基层组织数量</t>
  </si>
  <si>
    <t>≥50家</t>
  </si>
  <si>
    <t>70家</t>
  </si>
  <si>
    <t>联系服务管理覆盖科技社团数量</t>
  </si>
  <si>
    <t>≥257家</t>
  </si>
  <si>
    <t>264家</t>
  </si>
  <si>
    <t>聚力赋能行动覆盖科技社团、基层组织数量</t>
  </si>
  <si>
    <t>≥100家</t>
  </si>
  <si>
    <t>117家</t>
  </si>
  <si>
    <t>质量指标</t>
  </si>
  <si>
    <t>基层支部党员参与率</t>
  </si>
  <si>
    <t>=100%</t>
  </si>
  <si>
    <t>100%</t>
  </si>
  <si>
    <t>央地学会联动数量</t>
  </si>
  <si>
    <t>≥20家</t>
  </si>
  <si>
    <t>23家</t>
  </si>
  <si>
    <t>参与联盟建设的高校科协覆盖率</t>
  </si>
  <si>
    <t>≥90%</t>
  </si>
  <si>
    <t>初步对接援建需求</t>
  </si>
  <si>
    <t>≥50项</t>
  </si>
  <si>
    <t>90项</t>
  </si>
  <si>
    <t>联系服务科技社团覆盖率</t>
  </si>
  <si>
    <t>续上页</t>
  </si>
  <si>
    <t>时效指标</t>
  </si>
  <si>
    <t>项目工作方案制定</t>
  </si>
  <si>
    <t>=3月</t>
  </si>
  <si>
    <t>6月</t>
  </si>
  <si>
    <t>部分项目工作方案需要修订，定稿较晚；后续加强进度监控，严格按照计划进度执行</t>
  </si>
  <si>
    <t>组织项目申报评审</t>
  </si>
  <si>
    <t>=4月</t>
  </si>
  <si>
    <t>部分项目启动评审较晚；后续加强进度监控，严格按照计划进度执行</t>
  </si>
  <si>
    <t>项目结题及总结</t>
  </si>
  <si>
    <t>=12月</t>
  </si>
  <si>
    <t>12月</t>
  </si>
  <si>
    <t>部分项目执行过程有一定滞后；后续加强进度监控，严格按照计划进度执行</t>
  </si>
  <si>
    <t>成本指标</t>
  </si>
  <si>
    <t>经济成本指标</t>
  </si>
  <si>
    <t>聚力赋能活动、创新争先活动经费成本控制率</t>
  </si>
  <si>
    <t>党建活动、基层治理活动、对外援建活动成本控制率</t>
  </si>
  <si>
    <t>监督管理经费</t>
  </si>
  <si>
    <t>≤100万元</t>
  </si>
  <si>
    <t>80万元</t>
  </si>
  <si>
    <t>效益指标</t>
  </si>
  <si>
    <t>社会效益指标</t>
  </si>
  <si>
    <t>基层支部党员受益人次</t>
  </si>
  <si>
    <t>≥36人次</t>
  </si>
  <si>
    <t>36人次</t>
  </si>
  <si>
    <t>加强对科技社团发展的引领</t>
  </si>
  <si>
    <t>优</t>
  </si>
  <si>
    <t>良</t>
  </si>
  <si>
    <t>结合中国科协及北京市科协对科技社团发展的新要求，评估指标体系需要进一步完善，数据底座需要进一步夯实，部分结论需要在下一步工作中进行验证；进一步完善相关工作，促进效益提升</t>
  </si>
  <si>
    <t>巩固与全国学会对接合作机制</t>
  </si>
  <si>
    <t>中国科协对聚力赋能活动进行了重新规划，本年度活动由北京市自发组织，合作对接方式、机制有待进一步探索；积极探索新的对接方式、机制</t>
  </si>
  <si>
    <t>宣传推广高校科协等基层组织科技成果数量</t>
  </si>
  <si>
    <t>≥200项</t>
  </si>
  <si>
    <t>268项</t>
  </si>
  <si>
    <t>创新争先活动科技工作者受益人次</t>
  </si>
  <si>
    <t>≥3000人次</t>
  </si>
  <si>
    <t>7231人次</t>
  </si>
  <si>
    <t>聚力赋能行动受益人次</t>
  </si>
  <si>
    <t>≥10万人次</t>
  </si>
  <si>
    <t>6.6万人次</t>
  </si>
  <si>
    <t>因2024年度全国老年科技日主场活动与北京老年科技日活动分开举办，故不再将全国活动的受益人次统计到完成值当中；下一步将做好宣传工作，提升活动影响力，增加受益人次</t>
  </si>
  <si>
    <t>满意度指标</t>
  </si>
  <si>
    <t>服务对象满意度指标</t>
  </si>
  <si>
    <t>接受援建单位满意度</t>
  </si>
  <si>
    <t>未开展满意度调查，未收到相关受益人员不满意的投诉；今后将注重开展满意度调查工作</t>
  </si>
  <si>
    <t>高校科协对整体工作满意度</t>
  </si>
  <si>
    <t>科技社团对整体工作满意度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</si>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</sst>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51" applyFont="1">
      <alignment vertical="center"/>
    </xf>
    <xf numFmtId="0" fontId="2" fillId="0" borderId="0" xfId="51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51" applyFont="1" applyBorder="1" applyAlignment="1">
      <alignment horizontal="center" vertical="center"/>
    </xf>
    <xf numFmtId="0" fontId="4" fillId="0" borderId="2" xfId="51" applyFont="1" applyBorder="1" applyAlignment="1">
      <alignment horizontal="center" vertical="center" wrapText="1"/>
    </xf>
    <xf numFmtId="0" fontId="4" fillId="0" borderId="3" xfId="51" applyFont="1" applyBorder="1" applyAlignment="1">
      <alignment horizontal="center" vertical="center" wrapText="1"/>
    </xf>
    <xf numFmtId="0" fontId="4" fillId="0" borderId="2" xfId="51" applyFont="1" applyBorder="1" applyAlignment="1">
      <alignment horizontal="justify" vertical="center" wrapText="1"/>
    </xf>
    <xf numFmtId="176" fontId="4" fillId="0" borderId="2" xfId="5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51" applyFont="1" applyBorder="1" applyAlignment="1">
      <alignment horizontal="left" vertical="center" wrapText="1"/>
    </xf>
    <xf numFmtId="0" fontId="4" fillId="0" borderId="2" xfId="51" applyFont="1" applyBorder="1" applyAlignment="1">
      <alignment horizontal="center" vertical="center" textRotation="255" wrapText="1"/>
    </xf>
    <xf numFmtId="0" fontId="4" fillId="0" borderId="2" xfId="51" applyFont="1" applyBorder="1" applyAlignment="1">
      <alignment horizontal="center" vertical="center"/>
    </xf>
    <xf numFmtId="49" fontId="4" fillId="0" borderId="2" xfId="51" applyNumberFormat="1" applyFont="1" applyBorder="1" applyAlignment="1">
      <alignment horizontal="center" vertical="center" wrapText="1"/>
    </xf>
    <xf numFmtId="9" fontId="4" fillId="0" borderId="2" xfId="51" applyNumberFormat="1" applyFont="1" applyBorder="1" applyAlignment="1">
      <alignment horizontal="center" vertical="center" wrapText="1"/>
    </xf>
    <xf numFmtId="10" fontId="4" fillId="0" borderId="2" xfId="51" applyNumberFormat="1" applyFont="1" applyBorder="1" applyAlignment="1">
      <alignment horizontal="center" vertical="center" wrapText="1"/>
    </xf>
    <xf numFmtId="0" fontId="4" fillId="0" borderId="4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center" vertical="center" wrapText="1"/>
    </xf>
    <xf numFmtId="0" fontId="4" fillId="0" borderId="2" xfId="51" applyFont="1" applyBorder="1" applyAlignment="1">
      <alignment vertical="center" textRotation="255" wrapText="1"/>
    </xf>
    <xf numFmtId="0" fontId="5" fillId="0" borderId="2" xfId="51" applyFont="1" applyBorder="1" applyAlignment="1">
      <alignment horizontal="center" vertical="center" wrapText="1"/>
    </xf>
    <xf numFmtId="10" fontId="4" fillId="0" borderId="2" xfId="49" applyNumberFormat="1" applyFont="1" applyBorder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6" fontId="4" fillId="0" borderId="2" xfId="51" applyNumberFormat="1" applyFont="1" applyBorder="1" applyAlignment="1">
      <alignment horizontal="center" vertical="center"/>
    </xf>
    <xf numFmtId="0" fontId="6" fillId="0" borderId="2" xfId="51" applyFont="1" applyBorder="1" applyAlignment="1">
      <alignment horizontal="center" vertical="center" wrapText="1"/>
    </xf>
    <xf numFmtId="0" fontId="4" fillId="0" borderId="2" xfId="51" applyFont="1" applyBorder="1" applyAlignment="1">
      <alignment vertical="center" wrapText="1"/>
    </xf>
    <xf numFmtId="176" fontId="5" fillId="0" borderId="2" xfId="51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6"/>
  <sheetViews>
    <sheetView tabSelected="1" view="pageBreakPreview" zoomScale="136" zoomScaleNormal="85" topLeftCell="A11" workbookViewId="0">
      <selection activeCell="N11" sqref="N11"/>
    </sheetView>
  </sheetViews>
  <sheetFormatPr defaultColWidth="9" defaultRowHeight="14.25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9.75" style="2" customWidth="1"/>
    <col min="13" max="14" width="12.625" style="2"/>
    <col min="15" max="16384" width="9" style="2"/>
  </cols>
  <sheetData>
    <row r="1" ht="25.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</row>
    <row r="4" spans="1:11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</row>
    <row r="5" ht="58.15" customHeight="1" spans="1:11">
      <c r="A5" s="5" t="s">
        <v>8</v>
      </c>
      <c r="B5" s="5"/>
      <c r="C5" s="6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</row>
    <row r="6" spans="1:11">
      <c r="A6" s="5"/>
      <c r="B6" s="5"/>
      <c r="C6" s="7" t="s">
        <v>15</v>
      </c>
      <c r="D6" s="7"/>
      <c r="E6" s="8">
        <v>858</v>
      </c>
      <c r="F6" s="8">
        <v>858</v>
      </c>
      <c r="G6" s="8">
        <v>857.47</v>
      </c>
      <c r="H6" s="5">
        <v>10</v>
      </c>
      <c r="I6" s="21">
        <f>G6/F6</f>
        <v>0.999382284382284</v>
      </c>
      <c r="J6" s="21"/>
      <c r="K6" s="8">
        <v>9.94</v>
      </c>
    </row>
    <row r="7" spans="1:11">
      <c r="A7" s="5"/>
      <c r="B7" s="5"/>
      <c r="C7" s="5" t="s">
        <v>16</v>
      </c>
      <c r="D7" s="5"/>
      <c r="E7" s="8">
        <v>858</v>
      </c>
      <c r="F7" s="8">
        <v>858</v>
      </c>
      <c r="G7" s="8">
        <v>857.47</v>
      </c>
      <c r="H7" s="9" t="s">
        <v>17</v>
      </c>
      <c r="I7" s="22" t="s">
        <v>18</v>
      </c>
      <c r="J7" s="22"/>
      <c r="K7" s="9" t="s">
        <v>17</v>
      </c>
    </row>
    <row r="8" spans="1:11">
      <c r="A8" s="5"/>
      <c r="B8" s="5"/>
      <c r="C8" s="5" t="s">
        <v>19</v>
      </c>
      <c r="D8" s="5"/>
      <c r="E8" s="8">
        <v>0</v>
      </c>
      <c r="F8" s="8">
        <v>0</v>
      </c>
      <c r="G8" s="8">
        <v>0</v>
      </c>
      <c r="H8" s="9" t="s">
        <v>17</v>
      </c>
      <c r="I8" s="22" t="s">
        <v>18</v>
      </c>
      <c r="J8" s="22"/>
      <c r="K8" s="9" t="s">
        <v>17</v>
      </c>
    </row>
    <row r="9" spans="1:11">
      <c r="A9" s="5"/>
      <c r="B9" s="5"/>
      <c r="C9" s="5" t="s">
        <v>20</v>
      </c>
      <c r="D9" s="5"/>
      <c r="E9" s="8">
        <v>0</v>
      </c>
      <c r="F9" s="8">
        <v>0</v>
      </c>
      <c r="G9" s="8">
        <v>0</v>
      </c>
      <c r="H9" s="9" t="s">
        <v>17</v>
      </c>
      <c r="I9" s="22" t="s">
        <v>18</v>
      </c>
      <c r="J9" s="22"/>
      <c r="K9" s="9" t="s">
        <v>17</v>
      </c>
    </row>
    <row r="10" spans="1:11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</row>
    <row r="11" ht="360.95" customHeight="1" spans="1:11">
      <c r="A11" s="5"/>
      <c r="B11" s="10" t="s">
        <v>24</v>
      </c>
      <c r="C11" s="10"/>
      <c r="D11" s="10"/>
      <c r="E11" s="10"/>
      <c r="F11" s="10"/>
      <c r="G11" s="10" t="s">
        <v>25</v>
      </c>
      <c r="H11" s="10"/>
      <c r="I11" s="10"/>
      <c r="J11" s="10"/>
      <c r="K11" s="10"/>
    </row>
    <row r="12" ht="32.1" customHeight="1" spans="1:11">
      <c r="A12" s="11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</row>
    <row r="13" ht="25.9" customHeight="1" spans="1:11">
      <c r="A13" s="11"/>
      <c r="B13" s="5" t="s">
        <v>33</v>
      </c>
      <c r="C13" s="5" t="s">
        <v>34</v>
      </c>
      <c r="D13" s="10" t="s">
        <v>35</v>
      </c>
      <c r="E13" s="10"/>
      <c r="F13" s="5" t="s">
        <v>36</v>
      </c>
      <c r="G13" s="5" t="s">
        <v>37</v>
      </c>
      <c r="H13" s="12">
        <v>4</v>
      </c>
      <c r="I13" s="23">
        <v>4</v>
      </c>
      <c r="J13" s="24"/>
      <c r="K13" s="5"/>
    </row>
    <row r="14" ht="27" customHeight="1" spans="1:11">
      <c r="A14" s="11"/>
      <c r="B14" s="5"/>
      <c r="C14" s="5"/>
      <c r="D14" s="10" t="s">
        <v>38</v>
      </c>
      <c r="E14" s="10"/>
      <c r="F14" s="5" t="s">
        <v>39</v>
      </c>
      <c r="G14" s="5" t="s">
        <v>40</v>
      </c>
      <c r="H14" s="12">
        <v>4</v>
      </c>
      <c r="I14" s="23">
        <v>4</v>
      </c>
      <c r="J14" s="5"/>
      <c r="K14" s="5"/>
    </row>
    <row r="15" ht="31.15" customHeight="1" spans="1:11">
      <c r="A15" s="11"/>
      <c r="B15" s="5"/>
      <c r="C15" s="5"/>
      <c r="D15" s="10" t="s">
        <v>41</v>
      </c>
      <c r="E15" s="10"/>
      <c r="F15" s="5" t="s">
        <v>42</v>
      </c>
      <c r="G15" s="5" t="s">
        <v>43</v>
      </c>
      <c r="H15" s="12">
        <v>3</v>
      </c>
      <c r="I15" s="23">
        <v>3</v>
      </c>
      <c r="J15" s="5"/>
      <c r="K15" s="5"/>
    </row>
    <row r="16" ht="24.6" customHeight="1" spans="1:11">
      <c r="A16" s="11"/>
      <c r="B16" s="5"/>
      <c r="C16" s="5" t="s">
        <v>44</v>
      </c>
      <c r="D16" s="10" t="s">
        <v>45</v>
      </c>
      <c r="E16" s="10"/>
      <c r="F16" s="13" t="s">
        <v>46</v>
      </c>
      <c r="G16" s="13" t="s">
        <v>47</v>
      </c>
      <c r="H16" s="12">
        <v>4</v>
      </c>
      <c r="I16" s="23">
        <v>4</v>
      </c>
      <c r="J16" s="5"/>
      <c r="K16" s="5"/>
    </row>
    <row r="17" ht="32.1" customHeight="1" spans="1:11">
      <c r="A17" s="11"/>
      <c r="B17" s="5"/>
      <c r="C17" s="5"/>
      <c r="D17" s="10" t="s">
        <v>48</v>
      </c>
      <c r="E17" s="10"/>
      <c r="F17" s="5" t="s">
        <v>49</v>
      </c>
      <c r="G17" s="5" t="s">
        <v>50</v>
      </c>
      <c r="H17" s="12">
        <v>4</v>
      </c>
      <c r="I17" s="23">
        <v>4</v>
      </c>
      <c r="J17" s="5"/>
      <c r="K17" s="5"/>
    </row>
    <row r="18" ht="27" customHeight="1" spans="1:11">
      <c r="A18" s="11"/>
      <c r="B18" s="5"/>
      <c r="C18" s="5"/>
      <c r="D18" s="10" t="s">
        <v>51</v>
      </c>
      <c r="E18" s="10"/>
      <c r="F18" s="5" t="s">
        <v>52</v>
      </c>
      <c r="G18" s="14">
        <v>1</v>
      </c>
      <c r="H18" s="12">
        <v>4</v>
      </c>
      <c r="I18" s="23">
        <v>4</v>
      </c>
      <c r="J18" s="5"/>
      <c r="K18" s="5"/>
    </row>
    <row r="19" ht="27" customHeight="1" spans="1:11">
      <c r="A19" s="11"/>
      <c r="B19" s="5"/>
      <c r="C19" s="5"/>
      <c r="D19" s="10" t="s">
        <v>53</v>
      </c>
      <c r="E19" s="10"/>
      <c r="F19" s="5" t="s">
        <v>54</v>
      </c>
      <c r="G19" s="5" t="s">
        <v>55</v>
      </c>
      <c r="H19" s="12">
        <v>4</v>
      </c>
      <c r="I19" s="23">
        <v>4</v>
      </c>
      <c r="J19" s="5"/>
      <c r="K19" s="5"/>
    </row>
    <row r="20" ht="25.9" customHeight="1" spans="1:11">
      <c r="A20" s="11"/>
      <c r="B20" s="5"/>
      <c r="C20" s="5"/>
      <c r="D20" s="10" t="s">
        <v>56</v>
      </c>
      <c r="E20" s="10"/>
      <c r="F20" s="13" t="s">
        <v>46</v>
      </c>
      <c r="G20" s="13" t="s">
        <v>47</v>
      </c>
      <c r="H20" s="12">
        <v>4</v>
      </c>
      <c r="I20" s="23">
        <v>4</v>
      </c>
      <c r="J20" s="5"/>
      <c r="K20" s="5"/>
    </row>
    <row r="21" ht="75" customHeight="1" spans="1:11">
      <c r="A21" s="11" t="s">
        <v>57</v>
      </c>
      <c r="B21" s="11" t="s">
        <v>57</v>
      </c>
      <c r="C21" s="5" t="s">
        <v>58</v>
      </c>
      <c r="D21" s="10" t="s">
        <v>59</v>
      </c>
      <c r="E21" s="10"/>
      <c r="F21" s="13" t="s">
        <v>60</v>
      </c>
      <c r="G21" s="5" t="s">
        <v>61</v>
      </c>
      <c r="H21" s="12">
        <v>3</v>
      </c>
      <c r="I21" s="23">
        <f>(13-6)/(13-3)*3</f>
        <v>2.1</v>
      </c>
      <c r="J21" s="10" t="s">
        <v>62</v>
      </c>
      <c r="K21" s="10"/>
    </row>
    <row r="22" ht="75" customHeight="1" spans="1:11">
      <c r="A22" s="11"/>
      <c r="B22" s="11"/>
      <c r="C22" s="5"/>
      <c r="D22" s="10" t="s">
        <v>63</v>
      </c>
      <c r="E22" s="10"/>
      <c r="F22" s="13" t="s">
        <v>64</v>
      </c>
      <c r="G22" s="5" t="s">
        <v>61</v>
      </c>
      <c r="H22" s="12">
        <v>3</v>
      </c>
      <c r="I22" s="23">
        <f>(13-6)/(13-4)*3</f>
        <v>2.33333333333333</v>
      </c>
      <c r="J22" s="10" t="s">
        <v>65</v>
      </c>
      <c r="K22" s="10"/>
    </row>
    <row r="23" ht="75" customHeight="1" spans="1:11">
      <c r="A23" s="11"/>
      <c r="B23" s="11"/>
      <c r="C23" s="5"/>
      <c r="D23" s="10" t="s">
        <v>66</v>
      </c>
      <c r="E23" s="10"/>
      <c r="F23" s="13" t="s">
        <v>67</v>
      </c>
      <c r="G23" s="5" t="s">
        <v>68</v>
      </c>
      <c r="H23" s="12">
        <v>3</v>
      </c>
      <c r="I23" s="23">
        <v>1.8</v>
      </c>
      <c r="J23" s="10" t="s">
        <v>69</v>
      </c>
      <c r="K23" s="10"/>
    </row>
    <row r="24" ht="33.95" customHeight="1" spans="1:11">
      <c r="A24" s="11"/>
      <c r="B24" s="5" t="s">
        <v>70</v>
      </c>
      <c r="C24" s="5" t="s">
        <v>71</v>
      </c>
      <c r="D24" s="10" t="s">
        <v>72</v>
      </c>
      <c r="E24" s="10"/>
      <c r="F24" s="5" t="s">
        <v>52</v>
      </c>
      <c r="G24" s="15">
        <v>0.9967</v>
      </c>
      <c r="H24" s="12">
        <v>8</v>
      </c>
      <c r="I24" s="23">
        <v>8</v>
      </c>
      <c r="J24" s="5"/>
      <c r="K24" s="5"/>
    </row>
    <row r="25" ht="51.95" customHeight="1" spans="1:11">
      <c r="A25" s="11"/>
      <c r="B25" s="5"/>
      <c r="C25" s="5"/>
      <c r="D25" s="10" t="s">
        <v>73</v>
      </c>
      <c r="E25" s="10"/>
      <c r="F25" s="5" t="s">
        <v>52</v>
      </c>
      <c r="G25" s="15">
        <v>0.9188</v>
      </c>
      <c r="H25" s="12">
        <v>8</v>
      </c>
      <c r="I25" s="23">
        <v>8</v>
      </c>
      <c r="J25" s="5"/>
      <c r="K25" s="5"/>
    </row>
    <row r="26" ht="27" customHeight="1" spans="1:11">
      <c r="A26" s="11"/>
      <c r="B26" s="5"/>
      <c r="C26" s="5"/>
      <c r="D26" s="10" t="s">
        <v>74</v>
      </c>
      <c r="E26" s="10"/>
      <c r="F26" s="5" t="s">
        <v>75</v>
      </c>
      <c r="G26" s="5" t="s">
        <v>76</v>
      </c>
      <c r="H26" s="12">
        <v>4</v>
      </c>
      <c r="I26" s="23">
        <v>4</v>
      </c>
      <c r="J26" s="5"/>
      <c r="K26" s="5"/>
    </row>
    <row r="27" ht="27" customHeight="1" spans="1:11">
      <c r="A27" s="11"/>
      <c r="B27" s="16" t="s">
        <v>77</v>
      </c>
      <c r="C27" s="16" t="s">
        <v>78</v>
      </c>
      <c r="D27" s="10" t="s">
        <v>79</v>
      </c>
      <c r="E27" s="10"/>
      <c r="F27" s="5" t="s">
        <v>80</v>
      </c>
      <c r="G27" s="5" t="s">
        <v>81</v>
      </c>
      <c r="H27" s="12">
        <v>4</v>
      </c>
      <c r="I27" s="23">
        <v>4</v>
      </c>
      <c r="J27" s="5"/>
      <c r="K27" s="5"/>
    </row>
    <row r="28" ht="140.1" customHeight="1" spans="1:11">
      <c r="A28" s="11"/>
      <c r="B28" s="17"/>
      <c r="C28" s="17"/>
      <c r="D28" s="10" t="s">
        <v>82</v>
      </c>
      <c r="E28" s="10"/>
      <c r="F28" s="5" t="s">
        <v>83</v>
      </c>
      <c r="G28" s="5" t="s">
        <v>84</v>
      </c>
      <c r="H28" s="12">
        <v>4</v>
      </c>
      <c r="I28" s="23">
        <v>2.4</v>
      </c>
      <c r="J28" s="25" t="s">
        <v>85</v>
      </c>
      <c r="K28" s="25"/>
    </row>
    <row r="29" ht="114" customHeight="1" spans="1:11">
      <c r="A29" s="11"/>
      <c r="B29" s="17"/>
      <c r="C29" s="17"/>
      <c r="D29" s="10" t="s">
        <v>86</v>
      </c>
      <c r="E29" s="10"/>
      <c r="F29" s="5" t="s">
        <v>83</v>
      </c>
      <c r="G29" s="5" t="s">
        <v>84</v>
      </c>
      <c r="H29" s="12">
        <v>3</v>
      </c>
      <c r="I29" s="23">
        <v>1.8</v>
      </c>
      <c r="J29" s="25" t="s">
        <v>87</v>
      </c>
      <c r="K29" s="25"/>
    </row>
    <row r="30" ht="35.1" customHeight="1" spans="1:11">
      <c r="A30" s="11"/>
      <c r="B30" s="17"/>
      <c r="C30" s="17"/>
      <c r="D30" s="10" t="s">
        <v>88</v>
      </c>
      <c r="E30" s="10"/>
      <c r="F30" s="5" t="s">
        <v>89</v>
      </c>
      <c r="G30" s="5" t="s">
        <v>90</v>
      </c>
      <c r="H30" s="12">
        <v>3</v>
      </c>
      <c r="I30" s="23">
        <v>3</v>
      </c>
      <c r="J30" s="5"/>
      <c r="K30" s="5"/>
    </row>
    <row r="31" ht="35.1" customHeight="1" spans="1:11">
      <c r="A31" s="11"/>
      <c r="B31" s="18"/>
      <c r="C31" s="18"/>
      <c r="D31" s="10" t="s">
        <v>91</v>
      </c>
      <c r="E31" s="10"/>
      <c r="F31" s="5" t="s">
        <v>92</v>
      </c>
      <c r="G31" s="5" t="s">
        <v>93</v>
      </c>
      <c r="H31" s="12">
        <v>3</v>
      </c>
      <c r="I31" s="23">
        <v>3</v>
      </c>
      <c r="J31" s="5"/>
      <c r="K31" s="5"/>
    </row>
    <row r="32" ht="141" customHeight="1" spans="1:11">
      <c r="A32" s="11" t="s">
        <v>57</v>
      </c>
      <c r="B32" s="19" t="s">
        <v>57</v>
      </c>
      <c r="C32" s="19" t="s">
        <v>57</v>
      </c>
      <c r="D32" s="10" t="s">
        <v>94</v>
      </c>
      <c r="E32" s="10"/>
      <c r="F32" s="5" t="s">
        <v>95</v>
      </c>
      <c r="G32" s="5" t="s">
        <v>96</v>
      </c>
      <c r="H32" s="12">
        <v>3</v>
      </c>
      <c r="I32" s="23">
        <f>0.66*3</f>
        <v>1.98</v>
      </c>
      <c r="J32" s="10" t="s">
        <v>97</v>
      </c>
      <c r="K32" s="10"/>
    </row>
    <row r="33" ht="90.95" customHeight="1" spans="1:11">
      <c r="A33" s="11"/>
      <c r="B33" s="5" t="s">
        <v>98</v>
      </c>
      <c r="C33" s="5" t="s">
        <v>99</v>
      </c>
      <c r="D33" s="10" t="s">
        <v>100</v>
      </c>
      <c r="E33" s="10"/>
      <c r="F33" s="5" t="s">
        <v>52</v>
      </c>
      <c r="G33" s="14">
        <v>0.8</v>
      </c>
      <c r="H33" s="5">
        <v>4</v>
      </c>
      <c r="I33" s="8">
        <v>2.2</v>
      </c>
      <c r="J33" s="10" t="s">
        <v>101</v>
      </c>
      <c r="K33" s="10"/>
    </row>
    <row r="34" ht="90.95" customHeight="1" spans="1:11">
      <c r="A34" s="11"/>
      <c r="B34" s="5"/>
      <c r="C34" s="5"/>
      <c r="D34" s="10" t="s">
        <v>102</v>
      </c>
      <c r="E34" s="10"/>
      <c r="F34" s="5" t="s">
        <v>52</v>
      </c>
      <c r="G34" s="14">
        <v>0.8</v>
      </c>
      <c r="H34" s="5">
        <v>3</v>
      </c>
      <c r="I34" s="8">
        <v>1.9</v>
      </c>
      <c r="J34" s="10" t="s">
        <v>101</v>
      </c>
      <c r="K34" s="10"/>
    </row>
    <row r="35" ht="90.95" customHeight="1" spans="1:11">
      <c r="A35" s="11"/>
      <c r="B35" s="5"/>
      <c r="C35" s="5"/>
      <c r="D35" s="10" t="s">
        <v>103</v>
      </c>
      <c r="E35" s="10"/>
      <c r="F35" s="5" t="s">
        <v>52</v>
      </c>
      <c r="G35" s="14">
        <v>0.8</v>
      </c>
      <c r="H35" s="5">
        <v>3</v>
      </c>
      <c r="I35" s="8">
        <v>1.9</v>
      </c>
      <c r="J35" s="10" t="s">
        <v>101</v>
      </c>
      <c r="K35" s="10"/>
    </row>
    <row r="36" s="1" customFormat="1" spans="1:14">
      <c r="A36" s="20" t="s">
        <v>104</v>
      </c>
      <c r="B36" s="20"/>
      <c r="C36" s="20"/>
      <c r="D36" s="20"/>
      <c r="E36" s="20"/>
      <c r="F36" s="20"/>
      <c r="G36" s="20"/>
      <c r="H36" s="20">
        <v>100</v>
      </c>
      <c r="I36" s="26">
        <f>SUM(I13:I35)+K6</f>
        <v>89.3533333333334</v>
      </c>
      <c r="J36" s="20"/>
      <c r="K36" s="20"/>
      <c r="L36" s="2"/>
      <c r="M36" s="2"/>
      <c r="N36" s="2"/>
    </row>
  </sheetData>
  <mergeCells count="8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A36:G36"/>
    <mergeCell ref="J36:K36"/>
    <mergeCell ref="A10:A11"/>
    <mergeCell ref="A12:A20"/>
    <mergeCell ref="A21:A31"/>
    <mergeCell ref="A32:A35"/>
    <mergeCell ref="B13:B20"/>
    <mergeCell ref="B21:B23"/>
    <mergeCell ref="B24:B26"/>
    <mergeCell ref="B27:B31"/>
    <mergeCell ref="B33:B35"/>
    <mergeCell ref="C13:C15"/>
    <mergeCell ref="C16:C20"/>
    <mergeCell ref="C21:C23"/>
    <mergeCell ref="C24:C26"/>
    <mergeCell ref="C27:C31"/>
    <mergeCell ref="C33:C35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童话</cp:lastModifiedBy>
  <dcterms:created xsi:type="dcterms:W3CDTF">2021-04-16T19:24:00Z</dcterms:created>
  <cp:lastPrinted>2025-05-30T09:37:00Z</cp:lastPrinted>
  <dcterms:modified xsi:type="dcterms:W3CDTF">2025-08-28T08:06:54Z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7C43D4864A0C4CD78CBD75EA4C9D3F0D_13</vt:lpwstr>
  </property>
  <property fmtid="{D5CDD505-2E9C-101B-9397-08002B2CF9AE}" pid="3" name="KSOProductBuildVer">
    <vt:lpwstr>2052-12.1.0.21541</vt:lpwstr>
  </property>
  <property fmtid="{D5CDD505-2E9C-101B-9397-08002B2CF9AE}" pid="4" name="EM_Doc_Temp_ID">
    <vt:lpwstr>EE22FF5F-B02E-4969-9BD3-E02BAAA37C30</vt:lpwstr>
  </property>
</Properties>
</file>