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2024年度决算公开\市科协自评表事务所修改版本0825\0825自评表修改\三、北京市科学技术协会项目支出绩效自评表\"/>
    </mc:Choice>
  </mc:AlternateContent>
  <bookViews>
    <workbookView xWindow="0" yWindow="0" windowWidth="22395" windowHeight="10080"/>
  </bookViews>
  <sheets>
    <sheet name="定稿" sheetId="3" r:id="rId1"/>
  </sheets>
  <definedNames>
    <definedName name="_xlnm.Print_Area" localSheetId="0">定稿!$A$1:$K$30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K6" i="3"/>
  <c r="I6" i="3"/>
</calcChain>
</file>

<file path=xl/sharedStrings.xml><?xml version="1.0" encoding="utf-8"?>
<sst xmlns="http://schemas.openxmlformats.org/spreadsheetml/2006/main" count="104" uniqueCount="86">
  <si>
    <t>项目支出绩效自评表</t>
  </si>
  <si>
    <t>（2024年度）</t>
  </si>
  <si>
    <t>项目名称</t>
  </si>
  <si>
    <t>“千人进千企”科创公共服务</t>
  </si>
  <si>
    <t>主管部门</t>
  </si>
  <si>
    <t>北京市科学技术协会</t>
  </si>
  <si>
    <t>实施单位</t>
  </si>
  <si>
    <t>北京市科学技术协会创新服务中心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</si>
  <si>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</si>
  <si>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</si>
  <si>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</si>
  <si>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</si>
  <si>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</si>
  <si>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</si>
  <si>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</si>
  <si>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</si>
  <si>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</si>
  <si>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</si>
  <si>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</si>
  <si>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</si>
  <si>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</si>
  <si>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</si>
  <si>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</si>
  <si>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</si>
  <si>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1.建设市科协特色科创协同联合体；
2.开展金桥工程高质量发展提升计划、优化提升金桥工程工作内容，以千人进千企工作为导向，围绕高新技术企业、首都专精特新企业、百强民营企业需求，支持企业与产业特派员队伍对接合作成功的项目，加强宣传，典型选树；
3.在各区建立“千人进千企”工作站点,组织科创服务工作。</t>
  </si>
  <si>
    <t>1.建设了4个科创协同联合体，促进科创服务水平提升；
2.通过开展“金桥工程种子资金”项目，联动区科协支持60个项目，为科技创新注入强大动力，促进区域产业发展和科技成果转化与应用；
3.通过开展“千人进千企”助推计划，以高新技术企业需求为导向、产业特派员参与指导，支持20个企业对接成功的项目启动，对接项目取得阶段性成果达100%；通过市区两级联动，建立17个区工作站点，开展企业需求调研征集、成果对接和组织活动，服务企业500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</si>
  <si>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</si>
  <si>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</si>
  <si>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</si>
  <si>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</si>
  <si>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</si>
  <si>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</si>
  <si>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</si>
  <si>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</si>
  <si>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</si>
  <si>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建设科创协同联合体</t>
  </si>
  <si>
    <t>=5个</t>
  </si>
  <si>
    <t>4个</t>
  </si>
  <si>
    <t>其中商业航天领域因申报单位所申报方向不符合要求，按照评审专家一致建议，不予支持；进一步动员基层组织参与申报，提高参评比例和质量</t>
  </si>
  <si>
    <t>建立工作站点</t>
  </si>
  <si>
    <t>=17个</t>
  </si>
  <si>
    <t>17个</t>
  </si>
  <si>
    <t>通过金桥工程种子资金支持项目</t>
  </si>
  <si>
    <t>=60个</t>
  </si>
  <si>
    <t>60个</t>
  </si>
  <si>
    <t>质量指标</t>
  </si>
  <si>
    <t>联合体考核通过率</t>
  </si>
  <si>
    <t>≥90%</t>
  </si>
  <si>
    <t>各站点累计服务企业数量</t>
  </si>
  <si>
    <t>≥500家</t>
  </si>
  <si>
    <t>799家</t>
  </si>
  <si>
    <t>项目初期对于取得阶段性成果比例预估偏低；后续计划加强指标研判</t>
  </si>
  <si>
    <t>支持培养项目立项率</t>
  </si>
  <si>
    <t>≥50%</t>
  </si>
  <si>
    <t>时效指标</t>
  </si>
  <si>
    <t>前期动员、申报评审与跟踪服务</t>
  </si>
  <si>
    <t>≤11月</t>
  </si>
  <si>
    <t>12月</t>
  </si>
  <si>
    <t>工作站点建设于4月开展、金桥工程种子资金项目于5月开展，但科创协同联合体于12月初开展，进度滞后；今后做好时间进度规划，尽早启动项目任务</t>
  </si>
  <si>
    <t>续上页</t>
  </si>
  <si>
    <t>成本指标</t>
  </si>
  <si>
    <t>经济成本指标</t>
  </si>
  <si>
    <t>科创协同联合体项目成本控制有效性</t>
  </si>
  <si>
    <t>其他工作成本控制有效性</t>
  </si>
  <si>
    <t>效益指标</t>
  </si>
  <si>
    <t>社会效益指标</t>
  </si>
  <si>
    <t>联合体成员单位数量</t>
  </si>
  <si>
    <t>≥25家</t>
  </si>
  <si>
    <t>36家</t>
  </si>
  <si>
    <t>每个联合体提供相关产业决策建议</t>
  </si>
  <si>
    <t>≥1份</t>
  </si>
  <si>
    <t>1份</t>
  </si>
  <si>
    <t>对接项目“高精尖”产业占比</t>
  </si>
  <si>
    <t>≥70%</t>
  </si>
  <si>
    <t>服务受益人次</t>
  </si>
  <si>
    <t>≥500人次</t>
  </si>
  <si>
    <t>533人次</t>
  </si>
  <si>
    <t>凝聚科技工作者</t>
  </si>
  <si>
    <t>≥1000人次</t>
  </si>
  <si>
    <t>1560人次</t>
  </si>
  <si>
    <t>满意度指标</t>
  </si>
  <si>
    <t>服务对象满意度指标</t>
  </si>
  <si>
    <t>成果或项目落地园区满意度</t>
  </si>
  <si>
    <t>站点服务对象满意度</t>
  </si>
  <si>
    <t>参与金桥工程高质量发展提升计划的科技工作者满意度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</si>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</sst>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0"/>
  <sheetViews>
    <sheetView tabSelected="1" view="pageBreakPreview" zoomScale="148" zoomScaleNormal="100" zoomScaleSheetLayoutView="148" workbookViewId="0">
      <selection activeCell="P11" sqref="P11"/>
    </sheetView>
  </sheetViews>
  <sheetFormatPr defaultColWidth="9" defaultRowHeight="14.25" x14ac:dyDescent="0.2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4" max="14" width="12.625"/>
  </cols>
  <sheetData>
    <row r="1" spans="1:11" ht="25.5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12" t="s">
        <v>4</v>
      </c>
      <c r="B4" s="12"/>
      <c r="C4" s="12" t="s">
        <v>5</v>
      </c>
      <c r="D4" s="12"/>
      <c r="E4" s="12"/>
      <c r="F4" s="12"/>
      <c r="G4" s="2" t="s">
        <v>6</v>
      </c>
      <c r="H4" s="12" t="s">
        <v>7</v>
      </c>
      <c r="I4" s="12"/>
      <c r="J4" s="12"/>
      <c r="K4" s="12"/>
    </row>
    <row r="5" spans="1:11" ht="58.15" customHeight="1" x14ac:dyDescent="0.2">
      <c r="A5" s="27" t="s">
        <v>8</v>
      </c>
      <c r="B5" s="28"/>
      <c r="C5" s="13"/>
      <c r="D5" s="13"/>
      <c r="E5" s="2" t="s">
        <v>9</v>
      </c>
      <c r="F5" s="2" t="s">
        <v>10</v>
      </c>
      <c r="G5" s="2" t="s">
        <v>11</v>
      </c>
      <c r="H5" s="2" t="s">
        <v>12</v>
      </c>
      <c r="I5" s="12" t="s">
        <v>13</v>
      </c>
      <c r="J5" s="12"/>
      <c r="K5" s="2" t="s">
        <v>14</v>
      </c>
    </row>
    <row r="6" spans="1:11" x14ac:dyDescent="0.2">
      <c r="A6" s="29"/>
      <c r="B6" s="30"/>
      <c r="C6" s="14" t="s">
        <v>15</v>
      </c>
      <c r="D6" s="14"/>
      <c r="E6" s="3">
        <v>854.52</v>
      </c>
      <c r="F6" s="3">
        <v>854.52</v>
      </c>
      <c r="G6" s="3">
        <v>804.52</v>
      </c>
      <c r="H6" s="2">
        <v>10</v>
      </c>
      <c r="I6" s="15">
        <f>G6/F6</f>
        <v>0.94148761878013398</v>
      </c>
      <c r="J6" s="15"/>
      <c r="K6" s="3">
        <f>I6*10</f>
        <v>9.4148761878013403</v>
      </c>
    </row>
    <row r="7" spans="1:11" x14ac:dyDescent="0.2">
      <c r="A7" s="29"/>
      <c r="B7" s="30"/>
      <c r="C7" s="12" t="s">
        <v>16</v>
      </c>
      <c r="D7" s="12"/>
      <c r="E7" s="3">
        <v>854.52</v>
      </c>
      <c r="F7" s="3">
        <v>854.52</v>
      </c>
      <c r="G7" s="3">
        <v>804.52</v>
      </c>
      <c r="H7" s="2" t="s">
        <v>17</v>
      </c>
      <c r="I7" s="16" t="s">
        <v>18</v>
      </c>
      <c r="J7" s="16"/>
      <c r="K7" s="2" t="s">
        <v>17</v>
      </c>
    </row>
    <row r="8" spans="1:11" x14ac:dyDescent="0.2">
      <c r="A8" s="29"/>
      <c r="B8" s="30"/>
      <c r="C8" s="12" t="s">
        <v>19</v>
      </c>
      <c r="D8" s="12"/>
      <c r="E8" s="3">
        <v>0</v>
      </c>
      <c r="F8" s="3">
        <v>0</v>
      </c>
      <c r="G8" s="3">
        <v>0</v>
      </c>
      <c r="H8" s="2" t="s">
        <v>17</v>
      </c>
      <c r="I8" s="16" t="s">
        <v>18</v>
      </c>
      <c r="J8" s="16"/>
      <c r="K8" s="2" t="s">
        <v>17</v>
      </c>
    </row>
    <row r="9" spans="1:11" x14ac:dyDescent="0.2">
      <c r="A9" s="31"/>
      <c r="B9" s="32"/>
      <c r="C9" s="12" t="s">
        <v>20</v>
      </c>
      <c r="D9" s="12"/>
      <c r="E9" s="3">
        <v>0</v>
      </c>
      <c r="F9" s="3">
        <v>0</v>
      </c>
      <c r="G9" s="3">
        <v>0</v>
      </c>
      <c r="H9" s="2" t="s">
        <v>17</v>
      </c>
      <c r="I9" s="16" t="s">
        <v>18</v>
      </c>
      <c r="J9" s="16"/>
      <c r="K9" s="2" t="s">
        <v>17</v>
      </c>
    </row>
    <row r="10" spans="1:11" x14ac:dyDescent="0.2">
      <c r="A10" s="12" t="s">
        <v>21</v>
      </c>
      <c r="B10" s="12" t="s">
        <v>22</v>
      </c>
      <c r="C10" s="12"/>
      <c r="D10" s="12"/>
      <c r="E10" s="12"/>
      <c r="F10" s="12"/>
      <c r="G10" s="12" t="s">
        <v>23</v>
      </c>
      <c r="H10" s="12"/>
      <c r="I10" s="12"/>
      <c r="J10" s="12"/>
      <c r="K10" s="12"/>
    </row>
    <row r="11" spans="1:11" ht="152.44999999999999" customHeight="1" x14ac:dyDescent="0.2">
      <c r="A11" s="12"/>
      <c r="B11" s="17" t="s">
        <v>24</v>
      </c>
      <c r="C11" s="17"/>
      <c r="D11" s="17"/>
      <c r="E11" s="17"/>
      <c r="F11" s="17"/>
      <c r="G11" s="17" t="s">
        <v>25</v>
      </c>
      <c r="H11" s="17"/>
      <c r="I11" s="17"/>
      <c r="J11" s="17"/>
      <c r="K11" s="17"/>
    </row>
    <row r="12" spans="1:11" ht="25.15" customHeight="1" x14ac:dyDescent="0.2">
      <c r="A12" s="24" t="s">
        <v>26</v>
      </c>
      <c r="B12" s="2" t="s">
        <v>27</v>
      </c>
      <c r="C12" s="2" t="s">
        <v>28</v>
      </c>
      <c r="D12" s="12" t="s">
        <v>29</v>
      </c>
      <c r="E12" s="12"/>
      <c r="F12" s="2" t="s">
        <v>30</v>
      </c>
      <c r="G12" s="2" t="s">
        <v>31</v>
      </c>
      <c r="H12" s="2" t="s">
        <v>12</v>
      </c>
      <c r="I12" s="2" t="s">
        <v>14</v>
      </c>
      <c r="J12" s="12" t="s">
        <v>32</v>
      </c>
      <c r="K12" s="12"/>
    </row>
    <row r="13" spans="1:11" ht="105" customHeight="1" x14ac:dyDescent="0.2">
      <c r="A13" s="24"/>
      <c r="B13" s="12" t="s">
        <v>33</v>
      </c>
      <c r="C13" s="12" t="s">
        <v>34</v>
      </c>
      <c r="D13" s="17" t="s">
        <v>35</v>
      </c>
      <c r="E13" s="17"/>
      <c r="F13" s="4" t="s">
        <v>36</v>
      </c>
      <c r="G13" s="2" t="s">
        <v>37</v>
      </c>
      <c r="H13" s="2">
        <v>5</v>
      </c>
      <c r="I13" s="3">
        <v>4</v>
      </c>
      <c r="J13" s="18" t="s">
        <v>38</v>
      </c>
      <c r="K13" s="18"/>
    </row>
    <row r="14" spans="1:11" ht="30" customHeight="1" x14ac:dyDescent="0.2">
      <c r="A14" s="24"/>
      <c r="B14" s="12"/>
      <c r="C14" s="12"/>
      <c r="D14" s="17" t="s">
        <v>39</v>
      </c>
      <c r="E14" s="17"/>
      <c r="F14" s="4" t="s">
        <v>40</v>
      </c>
      <c r="G14" s="2" t="s">
        <v>41</v>
      </c>
      <c r="H14" s="2">
        <v>5</v>
      </c>
      <c r="I14" s="3">
        <v>5</v>
      </c>
      <c r="J14" s="18"/>
      <c r="K14" s="18"/>
    </row>
    <row r="15" spans="1:11" ht="30" customHeight="1" x14ac:dyDescent="0.2">
      <c r="A15" s="24"/>
      <c r="B15" s="12"/>
      <c r="C15" s="12"/>
      <c r="D15" s="17" t="s">
        <v>42</v>
      </c>
      <c r="E15" s="17"/>
      <c r="F15" s="4" t="s">
        <v>43</v>
      </c>
      <c r="G15" s="2" t="s">
        <v>44</v>
      </c>
      <c r="H15" s="2">
        <v>5</v>
      </c>
      <c r="I15" s="3">
        <v>5</v>
      </c>
      <c r="J15" s="18"/>
      <c r="K15" s="18"/>
    </row>
    <row r="16" spans="1:11" ht="35.450000000000003" customHeight="1" x14ac:dyDescent="0.2">
      <c r="A16" s="24"/>
      <c r="B16" s="12"/>
      <c r="C16" s="12" t="s">
        <v>45</v>
      </c>
      <c r="D16" s="17" t="s">
        <v>46</v>
      </c>
      <c r="E16" s="17"/>
      <c r="F16" s="4" t="s">
        <v>47</v>
      </c>
      <c r="G16" s="5">
        <v>1</v>
      </c>
      <c r="H16" s="2">
        <v>5</v>
      </c>
      <c r="I16" s="3">
        <v>5</v>
      </c>
      <c r="J16" s="18"/>
      <c r="K16" s="18"/>
    </row>
    <row r="17" spans="1:11" ht="58.15" customHeight="1" x14ac:dyDescent="0.2">
      <c r="A17" s="24"/>
      <c r="B17" s="12"/>
      <c r="C17" s="12"/>
      <c r="D17" s="17" t="s">
        <v>48</v>
      </c>
      <c r="E17" s="17"/>
      <c r="F17" s="4" t="s">
        <v>49</v>
      </c>
      <c r="G17" s="2" t="s">
        <v>50</v>
      </c>
      <c r="H17" s="2">
        <v>5</v>
      </c>
      <c r="I17" s="3">
        <v>4.5</v>
      </c>
      <c r="J17" s="18" t="s">
        <v>51</v>
      </c>
      <c r="K17" s="18"/>
    </row>
    <row r="18" spans="1:11" ht="57" customHeight="1" x14ac:dyDescent="0.2">
      <c r="A18" s="24"/>
      <c r="B18" s="12"/>
      <c r="C18" s="12"/>
      <c r="D18" s="17" t="s">
        <v>52</v>
      </c>
      <c r="E18" s="17"/>
      <c r="F18" s="4" t="s">
        <v>53</v>
      </c>
      <c r="G18" s="5">
        <v>1</v>
      </c>
      <c r="H18" s="2">
        <v>5</v>
      </c>
      <c r="I18" s="3">
        <v>4.5</v>
      </c>
      <c r="J18" s="18" t="s">
        <v>51</v>
      </c>
      <c r="K18" s="18"/>
    </row>
    <row r="19" spans="1:11" ht="120" customHeight="1" x14ac:dyDescent="0.2">
      <c r="A19" s="24"/>
      <c r="B19" s="12"/>
      <c r="C19" s="2" t="s">
        <v>54</v>
      </c>
      <c r="D19" s="17" t="s">
        <v>55</v>
      </c>
      <c r="E19" s="17"/>
      <c r="F19" s="4" t="s">
        <v>56</v>
      </c>
      <c r="G19" s="6" t="s">
        <v>57</v>
      </c>
      <c r="H19" s="2">
        <v>10</v>
      </c>
      <c r="I19" s="3">
        <v>5</v>
      </c>
      <c r="J19" s="18" t="s">
        <v>58</v>
      </c>
      <c r="K19" s="18"/>
    </row>
    <row r="20" spans="1:11" ht="63.95" customHeight="1" x14ac:dyDescent="0.2">
      <c r="A20" s="24" t="s">
        <v>59</v>
      </c>
      <c r="B20" s="25" t="s">
        <v>60</v>
      </c>
      <c r="C20" s="25" t="s">
        <v>61</v>
      </c>
      <c r="D20" s="17" t="s">
        <v>62</v>
      </c>
      <c r="E20" s="17"/>
      <c r="F20" s="4" t="s">
        <v>47</v>
      </c>
      <c r="G20" s="5">
        <v>1</v>
      </c>
      <c r="H20" s="2">
        <v>10</v>
      </c>
      <c r="I20" s="3">
        <v>10</v>
      </c>
      <c r="J20" s="18"/>
      <c r="K20" s="18"/>
    </row>
    <row r="21" spans="1:11" ht="30" customHeight="1" x14ac:dyDescent="0.2">
      <c r="A21" s="24"/>
      <c r="B21" s="26"/>
      <c r="C21" s="26"/>
      <c r="D21" s="19" t="s">
        <v>63</v>
      </c>
      <c r="E21" s="20"/>
      <c r="F21" s="4" t="s">
        <v>47</v>
      </c>
      <c r="G21" s="7">
        <v>0.9173</v>
      </c>
      <c r="H21" s="2">
        <v>10</v>
      </c>
      <c r="I21" s="3">
        <v>10</v>
      </c>
      <c r="J21" s="18"/>
      <c r="K21" s="18"/>
    </row>
    <row r="22" spans="1:11" ht="30" customHeight="1" x14ac:dyDescent="0.2">
      <c r="A22" s="24"/>
      <c r="B22" s="12" t="s">
        <v>64</v>
      </c>
      <c r="C22" s="12" t="s">
        <v>65</v>
      </c>
      <c r="D22" s="17" t="s">
        <v>66</v>
      </c>
      <c r="E22" s="17"/>
      <c r="F22" s="4" t="s">
        <v>67</v>
      </c>
      <c r="G22" s="2" t="s">
        <v>68</v>
      </c>
      <c r="H22" s="2">
        <v>4</v>
      </c>
      <c r="I22" s="3">
        <v>4</v>
      </c>
      <c r="J22" s="18"/>
      <c r="K22" s="18"/>
    </row>
    <row r="23" spans="1:11" ht="30" customHeight="1" x14ac:dyDescent="0.2">
      <c r="A23" s="24"/>
      <c r="B23" s="12"/>
      <c r="C23" s="12"/>
      <c r="D23" s="17" t="s">
        <v>69</v>
      </c>
      <c r="E23" s="17"/>
      <c r="F23" s="4" t="s">
        <v>70</v>
      </c>
      <c r="G23" s="2" t="s">
        <v>71</v>
      </c>
      <c r="H23" s="2">
        <v>4</v>
      </c>
      <c r="I23" s="3">
        <v>4</v>
      </c>
      <c r="J23" s="18"/>
      <c r="K23" s="18"/>
    </row>
    <row r="24" spans="1:11" ht="30" customHeight="1" x14ac:dyDescent="0.2">
      <c r="A24" s="24"/>
      <c r="B24" s="12"/>
      <c r="C24" s="12"/>
      <c r="D24" s="17" t="s">
        <v>72</v>
      </c>
      <c r="E24" s="17"/>
      <c r="F24" s="4" t="s">
        <v>73</v>
      </c>
      <c r="G24" s="5">
        <v>1</v>
      </c>
      <c r="H24" s="2">
        <v>4</v>
      </c>
      <c r="I24" s="3">
        <v>4</v>
      </c>
      <c r="J24" s="21"/>
      <c r="K24" s="22"/>
    </row>
    <row r="25" spans="1:11" ht="30" customHeight="1" x14ac:dyDescent="0.2">
      <c r="A25" s="24"/>
      <c r="B25" s="12"/>
      <c r="C25" s="12"/>
      <c r="D25" s="17" t="s">
        <v>74</v>
      </c>
      <c r="E25" s="17"/>
      <c r="F25" s="4" t="s">
        <v>75</v>
      </c>
      <c r="G25" s="2" t="s">
        <v>76</v>
      </c>
      <c r="H25" s="2">
        <v>4</v>
      </c>
      <c r="I25" s="3">
        <v>4</v>
      </c>
      <c r="J25" s="21"/>
      <c r="K25" s="22"/>
    </row>
    <row r="26" spans="1:11" ht="64.150000000000006" customHeight="1" x14ac:dyDescent="0.2">
      <c r="A26" s="24"/>
      <c r="B26" s="12"/>
      <c r="C26" s="12"/>
      <c r="D26" s="17" t="s">
        <v>77</v>
      </c>
      <c r="E26" s="17"/>
      <c r="F26" s="4" t="s">
        <v>78</v>
      </c>
      <c r="G26" s="2" t="s">
        <v>79</v>
      </c>
      <c r="H26" s="2">
        <v>4</v>
      </c>
      <c r="I26" s="3">
        <v>3.6</v>
      </c>
      <c r="J26" s="18" t="s">
        <v>51</v>
      </c>
      <c r="K26" s="18"/>
    </row>
    <row r="27" spans="1:11" ht="30" customHeight="1" x14ac:dyDescent="0.2">
      <c r="A27" s="24"/>
      <c r="B27" s="12" t="s">
        <v>80</v>
      </c>
      <c r="C27" s="12" t="s">
        <v>81</v>
      </c>
      <c r="D27" s="17" t="s">
        <v>82</v>
      </c>
      <c r="E27" s="17"/>
      <c r="F27" s="2" t="s">
        <v>47</v>
      </c>
      <c r="G27" s="7">
        <v>0.94450000000000001</v>
      </c>
      <c r="H27" s="2">
        <v>4</v>
      </c>
      <c r="I27" s="3">
        <v>4</v>
      </c>
      <c r="J27" s="18"/>
      <c r="K27" s="18"/>
    </row>
    <row r="28" spans="1:11" ht="30" customHeight="1" x14ac:dyDescent="0.2">
      <c r="A28" s="24"/>
      <c r="B28" s="12"/>
      <c r="C28" s="12"/>
      <c r="D28" s="17" t="s">
        <v>83</v>
      </c>
      <c r="E28" s="17" t="s">
        <v>83</v>
      </c>
      <c r="F28" s="2" t="s">
        <v>47</v>
      </c>
      <c r="G28" s="7">
        <v>0.97729999999999995</v>
      </c>
      <c r="H28" s="2">
        <v>3</v>
      </c>
      <c r="I28" s="3">
        <v>3</v>
      </c>
      <c r="J28" s="18"/>
      <c r="K28" s="18"/>
    </row>
    <row r="29" spans="1:11" ht="48" customHeight="1" x14ac:dyDescent="0.2">
      <c r="A29" s="24"/>
      <c r="B29" s="12"/>
      <c r="C29" s="12"/>
      <c r="D29" s="17" t="s">
        <v>84</v>
      </c>
      <c r="E29" s="17" t="s">
        <v>84</v>
      </c>
      <c r="F29" s="2" t="s">
        <v>47</v>
      </c>
      <c r="G29" s="7">
        <v>1</v>
      </c>
      <c r="H29" s="2">
        <v>3</v>
      </c>
      <c r="I29" s="3">
        <v>3</v>
      </c>
      <c r="J29" s="18"/>
      <c r="K29" s="18"/>
    </row>
    <row r="30" spans="1:11" s="1" customFormat="1" x14ac:dyDescent="0.2">
      <c r="A30" s="23" t="s">
        <v>85</v>
      </c>
      <c r="B30" s="23"/>
      <c r="C30" s="23"/>
      <c r="D30" s="23"/>
      <c r="E30" s="23"/>
      <c r="F30" s="23"/>
      <c r="G30" s="23"/>
      <c r="H30" s="8">
        <v>100</v>
      </c>
      <c r="I30" s="9">
        <f>SUM(I13:I29)+K6</f>
        <v>92.014876187801306</v>
      </c>
      <c r="J30" s="23"/>
      <c r="K30" s="23"/>
    </row>
  </sheetData>
  <mergeCells count="72">
    <mergeCell ref="D29:E29"/>
    <mergeCell ref="J29:K29"/>
    <mergeCell ref="A30:G30"/>
    <mergeCell ref="J30:K30"/>
    <mergeCell ref="A10:A11"/>
    <mergeCell ref="A12:A19"/>
    <mergeCell ref="A20:A29"/>
    <mergeCell ref="B13:B19"/>
    <mergeCell ref="B20:B21"/>
    <mergeCell ref="B22:B26"/>
    <mergeCell ref="B27:B29"/>
    <mergeCell ref="C13:C15"/>
    <mergeCell ref="C16:C18"/>
    <mergeCell ref="C20:C21"/>
    <mergeCell ref="C22:C26"/>
    <mergeCell ref="C27:C29"/>
    <mergeCell ref="D26:E26"/>
    <mergeCell ref="J26:K26"/>
    <mergeCell ref="D27:E27"/>
    <mergeCell ref="J27:K27"/>
    <mergeCell ref="D28:E28"/>
    <mergeCell ref="J28:K28"/>
    <mergeCell ref="D23:E23"/>
    <mergeCell ref="J23:K23"/>
    <mergeCell ref="D24:E24"/>
    <mergeCell ref="J24:K24"/>
    <mergeCell ref="D25:E25"/>
    <mergeCell ref="J25:K25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I8:J8"/>
    <mergeCell ref="C9:D9"/>
    <mergeCell ref="I9:J9"/>
    <mergeCell ref="B10:F10"/>
    <mergeCell ref="G10:K10"/>
    <mergeCell ref="A5:B9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7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定稿</vt:lpstr>
      <vt:lpstr>定稿!Print_Area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somebody</cp:lastModifiedBy>
  <dcterms:created xsi:type="dcterms:W3CDTF">2021-04-13T19:24:00Z</dcterms:created>
  <dcterms:modified xsi:type="dcterms:W3CDTF">2025-08-25T08:16:12Z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