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Desktop\2024年度决算公开\市科协自评表事务所修改版本0825\0825自评表修改\三、北京市科学技术协会项目支出绩效自评表\"/>
    </mc:Choice>
  </mc:AlternateContent>
  <bookViews>
    <workbookView xWindow="0" yWindow="0" windowWidth="22395" windowHeight="10080"/>
  </bookViews>
  <sheets>
    <sheet name="90.35" sheetId="1" r:id="rId1"/>
  </sheets>
  <definedNames>
    <definedName name="_xlnm.Print_Area" localSheetId="0">'90.35'!$A$1:$K$33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3" i="1" l="1"/>
  <c r="H33" i="1"/>
  <c r="I18" i="1"/>
  <c r="K6" i="1"/>
  <c r="I6" i="1"/>
</calcChain>
</file>

<file path=xl/sharedStrings.xml><?xml version="1.0" encoding="utf-8"?>
<sst xmlns="http://schemas.openxmlformats.org/spreadsheetml/2006/main" count="124" uniqueCount="92">
  <si>
    <t>项目支出绩效自评表</t>
  </si>
  <si>
    <t>（2024年度）</t>
  </si>
  <si>
    <t>项目名称</t>
  </si>
  <si>
    <t>科创中国北京行动</t>
  </si>
  <si>
    <t>主管部门</t>
  </si>
  <si>
    <t>北京市科学技术协会</t>
  </si>
  <si>
    <t>实施单位</t>
  </si>
  <si>
    <t>北京市科学技术协会（本级）</t>
  </si>
  <si>
    <t>项目资金（万元）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</si>
  <si>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</si>
  <si>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</si>
  <si>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</si>
  <si>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</si>
  <si>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</si>
  <si>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</si>
  <si>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</si>
  <si>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</si>
  <si>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</si>
  <si>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</si>
  <si>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</si>
  <si>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</si>
  <si>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</si>
  <si>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</si>
  <si>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</si>
  <si>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t>一是落实科创中国北京行动计划，服务“科创中国”试点建设和科技服务团建设，成立13家科技服务团
二是服务中关村新一轮先行先试改革，深化市科协科技评价工作，支持20家单位开展各类评价100项以上；牵头国际一流学术期刊工作，有效提升了北京地区科技期刊学术影响力；支持京津冀青百会常态化开展工作，成功搭建京津冀和首都各界青年英才成长平台。</t>
  </si>
  <si>
    <t>绩效指标</t>
  </si>
  <si>
    <t>一级指标</t>
  </si>
  <si>
    <t>二级指标</t>
  </si>
  <si>
    <t>三级指标</t>
  </si>
  <si>
    <t>年度指标值</t>
  </si>
  <si>
    <t>实际完成值</t>
  </si>
  <si>
    <t>偏差原因分析及改进措施</t>
  </si>
  <si>
    <t>产出指标</t>
  </si>
  <si>
    <t>数量指标</t>
  </si>
  <si>
    <t>组建科技服务团数量</t>
  </si>
  <si>
    <t>≥7个</t>
  </si>
  <si>
    <t>13个</t>
  </si>
  <si>
    <t>科技服务团专家数量</t>
  </si>
  <si>
    <t>≥150人</t>
  </si>
  <si>
    <t>260人</t>
  </si>
  <si>
    <t>直接参与科技工作者</t>
  </si>
  <si>
    <t>≥400人</t>
  </si>
  <si>
    <t>1000人</t>
  </si>
  <si>
    <t>年初设置绩效指标偏低，后续将加强指标研判</t>
  </si>
  <si>
    <t>学术成果或报告</t>
  </si>
  <si>
    <t>≥20个</t>
  </si>
  <si>
    <t>20个</t>
  </si>
  <si>
    <t>开展科技评价数量</t>
  </si>
  <si>
    <t>≥100项</t>
  </si>
  <si>
    <t>100项</t>
  </si>
  <si>
    <t>续上页</t>
  </si>
  <si>
    <t>重点服务期刊数量</t>
  </si>
  <si>
    <t>≥10家</t>
  </si>
  <si>
    <t>33家</t>
  </si>
  <si>
    <t>参与外省市交流次数</t>
  </si>
  <si>
    <t>≥4次</t>
  </si>
  <si>
    <t>质量指标</t>
  </si>
  <si>
    <t>青百会成员均为国内顶尖青年工作者</t>
  </si>
  <si>
    <t>优</t>
  </si>
  <si>
    <t>科技评价的成果为国内一流水平</t>
  </si>
  <si>
    <t>时效指标</t>
  </si>
  <si>
    <t>京津冀青百会项目</t>
  </si>
  <si>
    <t>≤12月</t>
  </si>
  <si>
    <t>12月</t>
  </si>
  <si>
    <t>科技评价完成时间</t>
  </si>
  <si>
    <t>成本指标</t>
  </si>
  <si>
    <t>经济成本指标</t>
  </si>
  <si>
    <t>京津冀青百会项目成本</t>
  </si>
  <si>
    <t>≤49万</t>
  </si>
  <si>
    <t>49万</t>
  </si>
  <si>
    <t>推动国际一流期刊建设成本</t>
  </si>
  <si>
    <t>≤400万</t>
  </si>
  <si>
    <t>400万</t>
  </si>
  <si>
    <t>外省市交流成本</t>
  </si>
  <si>
    <t>≤5万</t>
  </si>
  <si>
    <t>3.45万</t>
  </si>
  <si>
    <t>效益指标</t>
  </si>
  <si>
    <t>社会效益指标</t>
  </si>
  <si>
    <t>发挥青年科技工作者作用，服务首都高质量发展</t>
  </si>
  <si>
    <t>项目属于长期实施项目，对于效益发挥有待持续追踪；后续将加强项目管理，提升项目实施效益</t>
  </si>
  <si>
    <t>大力发展科技成果市场化评价，完善评价机制</t>
  </si>
  <si>
    <t>服务首都国际科技创新中心建设</t>
  </si>
  <si>
    <t>提高市科协干部视野</t>
  </si>
  <si>
    <t>与各省市科协系统建立联系</t>
  </si>
  <si>
    <t>满意度指标</t>
  </si>
  <si>
    <t>服务对象满意度指标</t>
  </si>
  <si>
    <t>服务对象满意度</t>
  </si>
  <si>
    <t>≥90%</t>
  </si>
  <si>
    <t>未开展全员满意度调查，但日常举办活动、开展座谈调研，均得到正面反馈；未收到不满意投诉</t>
  </si>
  <si>
    <t>项目未开展满意度调查，将加快推进有关工作开展</t>
  </si>
  <si>
    <t>总分</t>
  </si>
  <si>
    <t>一是按照区域重点产业发展需求对接全国科技服务团资源成果在京落地，举办“科创中国”交流活动，加强创新资源对接。
二是动员科技社团、基层组织组建科技服务团，深入开展产业发展规划、专业技术评估、企业技术诊断、团体标准研制、协同组织建设、科技成果转化、区域创新服务等服务。其中4个区域科技服务团和科技金融融合科技服务团，建设5个；产业科技服务团，依据产业规模、服务能力共建设30个。支持京津冀青百会、首都青百会常态化开展工作，搭建京津冀青年交流成长平台，聚焦前瞻性、战略性主题，举办京津冀青百会和首都青百会高端对话、青年沙龙、闭门会等线上线下活动。推广中关村新一轮先行先试改革举措，支持北京市科技成果评价试点单位重点引导规范科技成果第三方评价，改革完善科技成果奖励体系等工作。深化市科协科技评价工作，支持科技社团、高校科协、企业科协、医院科协开展科技成果评价、科技人才评价、在校研究生评价、开展社会力量设立科学技术奖、团体标准制订等科技评价工作。差旅费，赴外省市交流费用。推动国际一流学术期刊建设，拟开展以下工作：1）强化学会办刊力度，强化学会主体责任，加强服务与链接全国学会的央属期刊；2）分步推进科技期刊高质量发展，2024年重点推动5-8本北京市属科技期刊高质量发展，支持顶尖科学家加入编委团队；3）开展面向期刊编委、编辑培训交流等能力提升活动；4）开展原创论文、优秀论文等评选活动。</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</si>
</sst>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Red]\(0.00\)"/>
  </numFmts>
  <fonts count="15" x14ac:knownFonts="1">
    <font>
      <sz val="11"/>
      <color theme="1"/>
      <name val="等线"/>
      <charset val="134"/>
      <scheme val="minor"/>
    </font>
    <font>
      <b/>
      <sz val="11"/>
      <color theme="1"/>
      <name val="等线"/>
      <charset val="134"/>
      <scheme val="minor"/>
    </font>
    <font>
      <sz val="18"/>
      <name val="华文中宋"/>
      <charset val="134"/>
    </font>
    <font>
      <sz val="10"/>
      <name val="宋体"/>
      <charset val="134"/>
    </font>
    <font>
      <sz val="9"/>
      <name val="宋体"/>
      <charset val="134"/>
    </font>
    <font>
      <b/>
      <sz val="10"/>
      <name val="宋体"/>
      <charset val="134"/>
    </font>
    <font>
      <sz val="18"/>
      <color theme="1"/>
      <name val="华文中宋"/>
      <charset val="134"/>
    </font>
    <font>
      <sz val="10"/>
      <color theme="1"/>
      <name val="宋体"/>
      <charset val="134"/>
    </font>
    <font>
      <i/>
      <sz val="10"/>
      <color rgb="FFC00000"/>
      <name val="宋体"/>
      <charset val="134"/>
    </font>
    <font>
      <i/>
      <sz val="10"/>
      <name val="宋体"/>
      <charset val="134"/>
    </font>
    <font>
      <sz val="10"/>
      <color rgb="FFC00000"/>
      <name val="宋体"/>
      <charset val="134"/>
    </font>
    <font>
      <sz val="9"/>
      <color rgb="FF000000"/>
      <name val="宋体"/>
      <charset val="134"/>
    </font>
    <font>
      <b/>
      <sz val="10"/>
      <color theme="1"/>
      <name val="宋体"/>
      <charset val="134"/>
    </font>
    <font>
      <sz val="11"/>
      <color theme="1"/>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s>
  <cellStyleXfs count="4">
    <xf numFmtId="0" fontId="0" fillId="0" borderId="0">
      <alignment vertical="center"/>
    </xf>
    <xf numFmtId="9" fontId="13" fillId="0" borderId="0" applyFont="0" applyFill="0" applyBorder="0" applyAlignment="0" applyProtection="0">
      <alignment vertical="center"/>
    </xf>
    <xf numFmtId="0" fontId="13" fillId="0" borderId="0">
      <alignment vertical="center"/>
    </xf>
    <xf numFmtId="0" fontId="13" fillId="0" borderId="0">
      <alignment vertical="center"/>
    </xf>
  </cellStyleXfs>
  <cellXfs count="31">
    <xf numFmtId="0" fontId="0" fillId="0" borderId="0" xfId="0">
      <alignment vertical="center"/>
    </xf>
    <xf numFmtId="0" fontId="1" fillId="0" borderId="0" xfId="0" applyFont="1">
      <alignment vertical="center"/>
    </xf>
    <xf numFmtId="0" fontId="3" fillId="0" borderId="2" xfId="0"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0" fontId="3" fillId="0" borderId="2" xfId="0" applyFont="1" applyFill="1" applyBorder="1" applyAlignment="1">
      <alignment vertical="center" textRotation="255" wrapText="1"/>
    </xf>
    <xf numFmtId="0" fontId="5" fillId="0" borderId="2" xfId="0" applyFont="1" applyFill="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178" fontId="7" fillId="0" borderId="0" xfId="0" applyNumberFormat="1"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vertical="center" wrapText="1"/>
    </xf>
    <xf numFmtId="0" fontId="11" fillId="2" borderId="10" xfId="0" applyFont="1" applyFill="1" applyBorder="1" applyAlignment="1">
      <alignment horizontal="left" vertical="center" wrapText="1"/>
    </xf>
    <xf numFmtId="178" fontId="5" fillId="0" borderId="2" xfId="0" applyNumberFormat="1" applyFont="1" applyFill="1" applyBorder="1" applyAlignment="1">
      <alignment horizontal="center" vertical="center"/>
    </xf>
    <xf numFmtId="0" fontId="12" fillId="0" borderId="0" xfId="0" applyFont="1" applyAlignment="1">
      <alignment horizontal="center" vertical="center" wrapText="1"/>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2" xfId="0" applyFont="1" applyFill="1" applyBorder="1" applyAlignment="1">
      <alignment horizontal="justify" vertical="center" wrapText="1"/>
    </xf>
    <xf numFmtId="10" fontId="3" fillId="0" borderId="2" xfId="1"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textRotation="255"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cellXfs>
  <cellStyles count="4">
    <cellStyle name="百分比" xfId="1" builtinId="5"/>
    <cellStyle name="常规" xfId="0" builtinId="0"/>
    <cellStyle name="常规 2" xfId="2"/>
    <cellStyle name="常规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1/sharedlinks" Target="NUL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33"/>
  <sheetViews>
    <sheetView tabSelected="1" view="pageBreakPreview" zoomScale="120" zoomScaleNormal="100" zoomScaleSheetLayoutView="120" workbookViewId="0">
      <selection activeCell="O11" sqref="O11"/>
    </sheetView>
  </sheetViews>
  <sheetFormatPr defaultColWidth="9" defaultRowHeight="14.25" x14ac:dyDescent="0.2"/>
  <cols>
    <col min="1" max="1" width="5.625" customWidth="1"/>
    <col min="2" max="2" width="5.375" customWidth="1"/>
    <col min="3" max="3" width="5.125" customWidth="1"/>
    <col min="4" max="4" width="11.125" customWidth="1"/>
    <col min="5" max="5" width="8.875" customWidth="1"/>
    <col min="6" max="6" width="10.25" customWidth="1"/>
    <col min="7" max="7" width="7.25" customWidth="1"/>
    <col min="8" max="8" width="6.125" customWidth="1"/>
    <col min="9" max="9" width="6.75" customWidth="1"/>
    <col min="10" max="10" width="7.375" customWidth="1"/>
    <col min="11" max="11" width="9" customWidth="1"/>
    <col min="12" max="12" width="2.375" customWidth="1"/>
  </cols>
  <sheetData>
    <row r="1" spans="1:13" ht="25.5" x14ac:dyDescent="0.2">
      <c r="A1" s="15" t="s">
        <v>0</v>
      </c>
      <c r="B1" s="15"/>
      <c r="C1" s="15"/>
      <c r="D1" s="15"/>
      <c r="E1" s="15"/>
      <c r="F1" s="15"/>
      <c r="G1" s="15"/>
      <c r="H1" s="15"/>
      <c r="I1" s="15"/>
      <c r="J1" s="15"/>
      <c r="K1" s="15"/>
      <c r="L1" s="6"/>
    </row>
    <row r="2" spans="1:13" x14ac:dyDescent="0.2">
      <c r="A2" s="16" t="s">
        <v>1</v>
      </c>
      <c r="B2" s="16"/>
      <c r="C2" s="16"/>
      <c r="D2" s="16"/>
      <c r="E2" s="16"/>
      <c r="F2" s="16"/>
      <c r="G2" s="16"/>
      <c r="H2" s="16"/>
      <c r="I2" s="16"/>
      <c r="J2" s="16"/>
      <c r="K2" s="16"/>
      <c r="L2" s="7"/>
    </row>
    <row r="3" spans="1:13" x14ac:dyDescent="0.2">
      <c r="A3" s="17" t="s">
        <v>2</v>
      </c>
      <c r="B3" s="17"/>
      <c r="C3" s="17" t="s">
        <v>3</v>
      </c>
      <c r="D3" s="17"/>
      <c r="E3" s="17"/>
      <c r="F3" s="17"/>
      <c r="G3" s="17"/>
      <c r="H3" s="17"/>
      <c r="I3" s="17"/>
      <c r="J3" s="17"/>
      <c r="K3" s="17"/>
      <c r="L3" s="8"/>
    </row>
    <row r="4" spans="1:13" x14ac:dyDescent="0.2">
      <c r="A4" s="17" t="s">
        <v>4</v>
      </c>
      <c r="B4" s="17"/>
      <c r="C4" s="17" t="s">
        <v>5</v>
      </c>
      <c r="D4" s="17"/>
      <c r="E4" s="17"/>
      <c r="F4" s="17"/>
      <c r="G4" s="2" t="s">
        <v>6</v>
      </c>
      <c r="H4" s="17" t="s">
        <v>7</v>
      </c>
      <c r="I4" s="17"/>
      <c r="J4" s="17"/>
      <c r="K4" s="17"/>
      <c r="L4" s="8"/>
    </row>
    <row r="5" spans="1:13" ht="58.35" customHeight="1" x14ac:dyDescent="0.2">
      <c r="A5" s="25" t="s">
        <v>8</v>
      </c>
      <c r="B5" s="26"/>
      <c r="C5" s="18"/>
      <c r="D5" s="18"/>
      <c r="E5" s="2" t="s">
        <v>9</v>
      </c>
      <c r="F5" s="2" t="s">
        <v>10</v>
      </c>
      <c r="G5" s="2" t="s">
        <v>11</v>
      </c>
      <c r="H5" s="2" t="s">
        <v>12</v>
      </c>
      <c r="I5" s="17" t="s">
        <v>13</v>
      </c>
      <c r="J5" s="17"/>
      <c r="K5" s="2" t="s">
        <v>14</v>
      </c>
      <c r="L5" s="8"/>
    </row>
    <row r="6" spans="1:13" x14ac:dyDescent="0.2">
      <c r="A6" s="27"/>
      <c r="B6" s="28"/>
      <c r="C6" s="19" t="s">
        <v>15</v>
      </c>
      <c r="D6" s="19"/>
      <c r="E6" s="3">
        <v>723.8</v>
      </c>
      <c r="F6" s="3">
        <v>723.8</v>
      </c>
      <c r="G6" s="3">
        <v>720.34720000000004</v>
      </c>
      <c r="H6" s="2">
        <v>10</v>
      </c>
      <c r="I6" s="20">
        <f>G6/F6</f>
        <v>0.99522962144238702</v>
      </c>
      <c r="J6" s="20"/>
      <c r="K6" s="3">
        <f>I6*H6</f>
        <v>9.9522962144238694</v>
      </c>
      <c r="L6" s="9"/>
    </row>
    <row r="7" spans="1:13" x14ac:dyDescent="0.2">
      <c r="A7" s="27"/>
      <c r="B7" s="28"/>
      <c r="C7" s="17" t="s">
        <v>16</v>
      </c>
      <c r="D7" s="17"/>
      <c r="E7" s="3">
        <v>723.8</v>
      </c>
      <c r="F7" s="3">
        <v>723.8</v>
      </c>
      <c r="G7" s="3">
        <v>720.34720000000004</v>
      </c>
      <c r="H7" s="2" t="s">
        <v>17</v>
      </c>
      <c r="I7" s="20" t="s">
        <v>18</v>
      </c>
      <c r="J7" s="20"/>
      <c r="K7" s="2" t="s">
        <v>17</v>
      </c>
      <c r="L7" s="8"/>
    </row>
    <row r="8" spans="1:13" x14ac:dyDescent="0.2">
      <c r="A8" s="27"/>
      <c r="B8" s="28"/>
      <c r="C8" s="17" t="s">
        <v>19</v>
      </c>
      <c r="D8" s="17"/>
      <c r="E8" s="3">
        <v>0</v>
      </c>
      <c r="F8" s="3">
        <v>0</v>
      </c>
      <c r="G8" s="3">
        <v>0</v>
      </c>
      <c r="H8" s="2" t="s">
        <v>17</v>
      </c>
      <c r="I8" s="20" t="s">
        <v>18</v>
      </c>
      <c r="J8" s="20"/>
      <c r="K8" s="2" t="s">
        <v>17</v>
      </c>
      <c r="L8" s="8"/>
    </row>
    <row r="9" spans="1:13" x14ac:dyDescent="0.2">
      <c r="A9" s="29"/>
      <c r="B9" s="30"/>
      <c r="C9" s="17" t="s">
        <v>20</v>
      </c>
      <c r="D9" s="17"/>
      <c r="E9" s="3">
        <v>0</v>
      </c>
      <c r="F9" s="3">
        <v>0</v>
      </c>
      <c r="G9" s="3">
        <v>0</v>
      </c>
      <c r="H9" s="2" t="s">
        <v>17</v>
      </c>
      <c r="I9" s="20" t="s">
        <v>18</v>
      </c>
      <c r="J9" s="20"/>
      <c r="K9" s="2" t="s">
        <v>17</v>
      </c>
      <c r="L9" s="8"/>
    </row>
    <row r="10" spans="1:13" x14ac:dyDescent="0.2">
      <c r="A10" s="17" t="s">
        <v>21</v>
      </c>
      <c r="B10" s="17" t="s">
        <v>22</v>
      </c>
      <c r="C10" s="17"/>
      <c r="D10" s="17"/>
      <c r="E10" s="17"/>
      <c r="F10" s="17"/>
      <c r="G10" s="17" t="s">
        <v>23</v>
      </c>
      <c r="H10" s="17"/>
      <c r="I10" s="17"/>
      <c r="J10" s="17"/>
      <c r="K10" s="17"/>
      <c r="L10" s="8"/>
    </row>
    <row r="11" spans="1:13" ht="393" customHeight="1" x14ac:dyDescent="0.2">
      <c r="A11" s="17"/>
      <c r="B11" s="21" t="s">
        <v>91</v>
      </c>
      <c r="C11" s="21"/>
      <c r="D11" s="21"/>
      <c r="E11" s="21"/>
      <c r="F11" s="21"/>
      <c r="G11" s="21" t="s">
        <v>24</v>
      </c>
      <c r="H11" s="21"/>
      <c r="I11" s="21"/>
      <c r="J11" s="21"/>
      <c r="K11" s="21"/>
      <c r="L11" s="10"/>
    </row>
    <row r="12" spans="1:13" ht="36.950000000000003" customHeight="1" x14ac:dyDescent="0.2">
      <c r="A12" s="24" t="s">
        <v>25</v>
      </c>
      <c r="B12" s="2" t="s">
        <v>26</v>
      </c>
      <c r="C12" s="2" t="s">
        <v>27</v>
      </c>
      <c r="D12" s="17" t="s">
        <v>28</v>
      </c>
      <c r="E12" s="17"/>
      <c r="F12" s="2" t="s">
        <v>29</v>
      </c>
      <c r="G12" s="2" t="s">
        <v>30</v>
      </c>
      <c r="H12" s="2" t="s">
        <v>12</v>
      </c>
      <c r="I12" s="2" t="s">
        <v>14</v>
      </c>
      <c r="J12" s="17" t="s">
        <v>31</v>
      </c>
      <c r="K12" s="17"/>
      <c r="L12" s="8"/>
    </row>
    <row r="13" spans="1:13" ht="18.95" customHeight="1" x14ac:dyDescent="0.2">
      <c r="A13" s="24"/>
      <c r="B13" s="17" t="s">
        <v>32</v>
      </c>
      <c r="C13" s="17" t="s">
        <v>33</v>
      </c>
      <c r="D13" s="17" t="s">
        <v>34</v>
      </c>
      <c r="E13" s="17"/>
      <c r="F13" s="2" t="s">
        <v>35</v>
      </c>
      <c r="G13" s="2" t="s">
        <v>36</v>
      </c>
      <c r="H13" s="2">
        <v>3</v>
      </c>
      <c r="I13" s="3">
        <v>3</v>
      </c>
      <c r="J13" s="22"/>
      <c r="K13" s="21"/>
      <c r="L13" s="11"/>
      <c r="M13" s="12"/>
    </row>
    <row r="14" spans="1:13" ht="18.95" customHeight="1" x14ac:dyDescent="0.2">
      <c r="A14" s="24"/>
      <c r="B14" s="17"/>
      <c r="C14" s="17"/>
      <c r="D14" s="17" t="s">
        <v>37</v>
      </c>
      <c r="E14" s="17"/>
      <c r="F14" s="2" t="s">
        <v>38</v>
      </c>
      <c r="G14" s="2" t="s">
        <v>39</v>
      </c>
      <c r="H14" s="2">
        <v>3</v>
      </c>
      <c r="I14" s="3">
        <v>3</v>
      </c>
      <c r="J14" s="22"/>
      <c r="K14" s="21"/>
      <c r="L14" s="8"/>
      <c r="M14" s="12"/>
    </row>
    <row r="15" spans="1:13" ht="60.95" customHeight="1" x14ac:dyDescent="0.2">
      <c r="A15" s="24"/>
      <c r="B15" s="17"/>
      <c r="C15" s="17"/>
      <c r="D15" s="17" t="s">
        <v>40</v>
      </c>
      <c r="E15" s="17"/>
      <c r="F15" s="2" t="s">
        <v>41</v>
      </c>
      <c r="G15" s="2" t="s">
        <v>42</v>
      </c>
      <c r="H15" s="2">
        <v>3</v>
      </c>
      <c r="I15" s="3">
        <v>2.7</v>
      </c>
      <c r="J15" s="21" t="s">
        <v>43</v>
      </c>
      <c r="K15" s="21"/>
      <c r="L15" s="8"/>
      <c r="M15" s="12"/>
    </row>
    <row r="16" spans="1:13" ht="29.1" customHeight="1" x14ac:dyDescent="0.2">
      <c r="A16" s="24"/>
      <c r="B16" s="17"/>
      <c r="C16" s="17"/>
      <c r="D16" s="17" t="s">
        <v>44</v>
      </c>
      <c r="E16" s="17"/>
      <c r="F16" s="2" t="s">
        <v>45</v>
      </c>
      <c r="G16" s="2" t="s">
        <v>46</v>
      </c>
      <c r="H16" s="2">
        <v>3</v>
      </c>
      <c r="I16" s="3">
        <v>3</v>
      </c>
      <c r="J16" s="22"/>
      <c r="K16" s="21"/>
      <c r="L16" s="8"/>
      <c r="M16" s="12"/>
    </row>
    <row r="17" spans="1:13" ht="21.95" customHeight="1" x14ac:dyDescent="0.2">
      <c r="A17" s="24"/>
      <c r="B17" s="17"/>
      <c r="C17" s="17"/>
      <c r="D17" s="17" t="s">
        <v>47</v>
      </c>
      <c r="E17" s="17"/>
      <c r="F17" s="2" t="s">
        <v>48</v>
      </c>
      <c r="G17" s="2" t="s">
        <v>49</v>
      </c>
      <c r="H17" s="2">
        <v>3</v>
      </c>
      <c r="I17" s="3">
        <v>3</v>
      </c>
      <c r="J17" s="22"/>
      <c r="K17" s="21"/>
      <c r="L17" s="8"/>
      <c r="M17" s="12"/>
    </row>
    <row r="18" spans="1:13" ht="48" customHeight="1" x14ac:dyDescent="0.2">
      <c r="A18" s="24" t="s">
        <v>50</v>
      </c>
      <c r="B18" s="24" t="s">
        <v>50</v>
      </c>
      <c r="C18" s="24" t="s">
        <v>50</v>
      </c>
      <c r="D18" s="17" t="s">
        <v>51</v>
      </c>
      <c r="E18" s="17"/>
      <c r="F18" s="2" t="s">
        <v>52</v>
      </c>
      <c r="G18" s="2" t="s">
        <v>53</v>
      </c>
      <c r="H18" s="2">
        <v>3</v>
      </c>
      <c r="I18" s="3">
        <f>2.7</f>
        <v>2.7</v>
      </c>
      <c r="J18" s="21" t="s">
        <v>43</v>
      </c>
      <c r="K18" s="21"/>
      <c r="L18" s="8"/>
      <c r="M18" s="12"/>
    </row>
    <row r="19" spans="1:13" ht="21.95" customHeight="1" x14ac:dyDescent="0.2">
      <c r="A19" s="24"/>
      <c r="B19" s="24"/>
      <c r="C19" s="24"/>
      <c r="D19" s="17" t="s">
        <v>54</v>
      </c>
      <c r="E19" s="17"/>
      <c r="F19" s="2" t="s">
        <v>55</v>
      </c>
      <c r="G19" s="2">
        <v>6</v>
      </c>
      <c r="H19" s="2">
        <v>2</v>
      </c>
      <c r="I19" s="3">
        <v>4</v>
      </c>
      <c r="J19" s="22"/>
      <c r="K19" s="21"/>
      <c r="L19" s="8"/>
      <c r="M19" s="12"/>
    </row>
    <row r="20" spans="1:13" ht="36" customHeight="1" x14ac:dyDescent="0.2">
      <c r="A20" s="24"/>
      <c r="B20" s="24"/>
      <c r="C20" s="17" t="s">
        <v>56</v>
      </c>
      <c r="D20" s="17" t="s">
        <v>57</v>
      </c>
      <c r="E20" s="17"/>
      <c r="F20" s="2" t="s">
        <v>58</v>
      </c>
      <c r="G20" s="2" t="s">
        <v>58</v>
      </c>
      <c r="H20" s="2">
        <v>5</v>
      </c>
      <c r="I20" s="3">
        <v>5</v>
      </c>
      <c r="J20" s="22"/>
      <c r="K20" s="21"/>
      <c r="L20" s="8"/>
      <c r="M20" s="12"/>
    </row>
    <row r="21" spans="1:13" ht="39.950000000000003" customHeight="1" x14ac:dyDescent="0.2">
      <c r="A21" s="24"/>
      <c r="B21" s="24"/>
      <c r="C21" s="17"/>
      <c r="D21" s="17" t="s">
        <v>59</v>
      </c>
      <c r="E21" s="17"/>
      <c r="F21" s="2" t="s">
        <v>58</v>
      </c>
      <c r="G21" s="2" t="s">
        <v>58</v>
      </c>
      <c r="H21" s="2">
        <v>5</v>
      </c>
      <c r="I21" s="3">
        <v>5</v>
      </c>
      <c r="J21" s="22"/>
      <c r="K21" s="21"/>
      <c r="L21" s="8"/>
      <c r="M21" s="12"/>
    </row>
    <row r="22" spans="1:13" ht="21.95" customHeight="1" x14ac:dyDescent="0.2">
      <c r="A22" s="24"/>
      <c r="B22" s="24"/>
      <c r="C22" s="17" t="s">
        <v>60</v>
      </c>
      <c r="D22" s="17" t="s">
        <v>61</v>
      </c>
      <c r="E22" s="17"/>
      <c r="F22" s="2" t="s">
        <v>62</v>
      </c>
      <c r="G22" s="2" t="s">
        <v>63</v>
      </c>
      <c r="H22" s="2">
        <v>5</v>
      </c>
      <c r="I22" s="3">
        <v>5</v>
      </c>
      <c r="J22" s="22"/>
      <c r="K22" s="21"/>
      <c r="L22" s="8"/>
      <c r="M22" s="12"/>
    </row>
    <row r="23" spans="1:13" ht="21.95" customHeight="1" x14ac:dyDescent="0.2">
      <c r="A23" s="24"/>
      <c r="B23" s="24"/>
      <c r="C23" s="17"/>
      <c r="D23" s="17" t="s">
        <v>64</v>
      </c>
      <c r="E23" s="17"/>
      <c r="F23" s="2" t="s">
        <v>62</v>
      </c>
      <c r="G23" s="2" t="s">
        <v>63</v>
      </c>
      <c r="H23" s="2">
        <v>5</v>
      </c>
      <c r="I23" s="3">
        <v>5</v>
      </c>
      <c r="J23" s="22"/>
      <c r="K23" s="21"/>
      <c r="L23" s="8"/>
      <c r="M23" s="12"/>
    </row>
    <row r="24" spans="1:13" ht="21.95" customHeight="1" x14ac:dyDescent="0.2">
      <c r="A24" s="24"/>
      <c r="B24" s="17" t="s">
        <v>65</v>
      </c>
      <c r="C24" s="17" t="s">
        <v>66</v>
      </c>
      <c r="D24" s="17" t="s">
        <v>67</v>
      </c>
      <c r="E24" s="17"/>
      <c r="F24" s="2" t="s">
        <v>68</v>
      </c>
      <c r="G24" s="2" t="s">
        <v>69</v>
      </c>
      <c r="H24" s="2">
        <v>3</v>
      </c>
      <c r="I24" s="3">
        <v>3</v>
      </c>
      <c r="J24" s="22"/>
      <c r="K24" s="21"/>
      <c r="L24" s="8"/>
      <c r="M24" s="12"/>
    </row>
    <row r="25" spans="1:13" ht="36.950000000000003" customHeight="1" x14ac:dyDescent="0.2">
      <c r="A25" s="24"/>
      <c r="B25" s="17"/>
      <c r="C25" s="17"/>
      <c r="D25" s="17" t="s">
        <v>70</v>
      </c>
      <c r="E25" s="17"/>
      <c r="F25" s="2" t="s">
        <v>71</v>
      </c>
      <c r="G25" s="2" t="s">
        <v>72</v>
      </c>
      <c r="H25" s="2">
        <v>14</v>
      </c>
      <c r="I25" s="3">
        <v>14</v>
      </c>
      <c r="J25" s="22"/>
      <c r="K25" s="21"/>
      <c r="L25" s="8"/>
      <c r="M25" s="12"/>
    </row>
    <row r="26" spans="1:13" ht="21.95" customHeight="1" x14ac:dyDescent="0.2">
      <c r="A26" s="24"/>
      <c r="B26" s="17"/>
      <c r="C26" s="17"/>
      <c r="D26" s="17" t="s">
        <v>73</v>
      </c>
      <c r="E26" s="17"/>
      <c r="F26" s="2" t="s">
        <v>74</v>
      </c>
      <c r="G26" s="2" t="s">
        <v>75</v>
      </c>
      <c r="H26" s="2">
        <v>3</v>
      </c>
      <c r="I26" s="3">
        <v>3</v>
      </c>
      <c r="J26" s="22"/>
      <c r="K26" s="21"/>
      <c r="L26" s="8"/>
      <c r="M26" s="12"/>
    </row>
    <row r="27" spans="1:13" ht="78.95" customHeight="1" x14ac:dyDescent="0.2">
      <c r="A27" s="24"/>
      <c r="B27" s="17" t="s">
        <v>76</v>
      </c>
      <c r="C27" s="17" t="s">
        <v>77</v>
      </c>
      <c r="D27" s="17" t="s">
        <v>78</v>
      </c>
      <c r="E27" s="17"/>
      <c r="F27" s="2" t="s">
        <v>58</v>
      </c>
      <c r="G27" s="2" t="s">
        <v>58</v>
      </c>
      <c r="H27" s="2">
        <v>4</v>
      </c>
      <c r="I27" s="3">
        <v>3</v>
      </c>
      <c r="J27" s="21" t="s">
        <v>79</v>
      </c>
      <c r="K27" s="21"/>
      <c r="L27" s="8"/>
      <c r="M27" s="12"/>
    </row>
    <row r="28" spans="1:13" ht="75" customHeight="1" x14ac:dyDescent="0.2">
      <c r="A28" s="24"/>
      <c r="B28" s="17"/>
      <c r="C28" s="17"/>
      <c r="D28" s="17" t="s">
        <v>80</v>
      </c>
      <c r="E28" s="17"/>
      <c r="F28" s="2" t="s">
        <v>58</v>
      </c>
      <c r="G28" s="2" t="s">
        <v>58</v>
      </c>
      <c r="H28" s="2">
        <v>4</v>
      </c>
      <c r="I28" s="3">
        <v>3</v>
      </c>
      <c r="J28" s="21" t="s">
        <v>79</v>
      </c>
      <c r="K28" s="21"/>
      <c r="L28" s="8"/>
      <c r="M28" s="12"/>
    </row>
    <row r="29" spans="1:13" ht="78.95" customHeight="1" x14ac:dyDescent="0.2">
      <c r="A29" s="24"/>
      <c r="B29" s="17"/>
      <c r="C29" s="17"/>
      <c r="D29" s="17" t="s">
        <v>81</v>
      </c>
      <c r="E29" s="17"/>
      <c r="F29" s="2" t="s">
        <v>58</v>
      </c>
      <c r="G29" s="2" t="s">
        <v>58</v>
      </c>
      <c r="H29" s="2">
        <v>4</v>
      </c>
      <c r="I29" s="3">
        <v>3</v>
      </c>
      <c r="J29" s="21" t="s">
        <v>79</v>
      </c>
      <c r="K29" s="21"/>
      <c r="L29" s="8"/>
      <c r="M29" s="12"/>
    </row>
    <row r="30" spans="1:13" ht="84" customHeight="1" x14ac:dyDescent="0.2">
      <c r="A30" s="24"/>
      <c r="B30" s="17"/>
      <c r="C30" s="17"/>
      <c r="D30" s="17" t="s">
        <v>82</v>
      </c>
      <c r="E30" s="17"/>
      <c r="F30" s="2" t="s">
        <v>58</v>
      </c>
      <c r="G30" s="2" t="s">
        <v>58</v>
      </c>
      <c r="H30" s="2">
        <v>4</v>
      </c>
      <c r="I30" s="3">
        <v>3</v>
      </c>
      <c r="J30" s="21" t="s">
        <v>79</v>
      </c>
      <c r="K30" s="21"/>
      <c r="L30" s="8"/>
      <c r="M30" s="12"/>
    </row>
    <row r="31" spans="1:13" ht="81" customHeight="1" x14ac:dyDescent="0.2">
      <c r="A31" s="24"/>
      <c r="B31" s="17"/>
      <c r="C31" s="17"/>
      <c r="D31" s="17" t="s">
        <v>83</v>
      </c>
      <c r="E31" s="17"/>
      <c r="F31" s="2" t="s">
        <v>58</v>
      </c>
      <c r="G31" s="2" t="s">
        <v>58</v>
      </c>
      <c r="H31" s="2">
        <v>4</v>
      </c>
      <c r="I31" s="3">
        <v>3</v>
      </c>
      <c r="J31" s="21" t="s">
        <v>79</v>
      </c>
      <c r="K31" s="21"/>
      <c r="L31" s="8"/>
      <c r="M31" s="12"/>
    </row>
    <row r="32" spans="1:13" ht="171.95" customHeight="1" x14ac:dyDescent="0.2">
      <c r="A32" s="4" t="s">
        <v>50</v>
      </c>
      <c r="B32" s="2" t="s">
        <v>84</v>
      </c>
      <c r="C32" s="2" t="s">
        <v>85</v>
      </c>
      <c r="D32" s="17" t="s">
        <v>86</v>
      </c>
      <c r="E32" s="17"/>
      <c r="F32" s="2" t="s">
        <v>87</v>
      </c>
      <c r="G32" s="2" t="s">
        <v>88</v>
      </c>
      <c r="H32" s="2">
        <v>10</v>
      </c>
      <c r="I32" s="3">
        <v>4</v>
      </c>
      <c r="J32" s="21" t="s">
        <v>89</v>
      </c>
      <c r="K32" s="21"/>
      <c r="L32" s="8"/>
      <c r="M32" s="12"/>
    </row>
    <row r="33" spans="1:12" s="1" customFormat="1" x14ac:dyDescent="0.2">
      <c r="A33" s="23" t="s">
        <v>90</v>
      </c>
      <c r="B33" s="23"/>
      <c r="C33" s="23"/>
      <c r="D33" s="23"/>
      <c r="E33" s="23"/>
      <c r="F33" s="23"/>
      <c r="G33" s="23"/>
      <c r="H33" s="5">
        <f>SUM(H13:H32)+H6</f>
        <v>100</v>
      </c>
      <c r="I33" s="13">
        <f>SUM(I13:I32)+K6</f>
        <v>90.352296214423902</v>
      </c>
      <c r="J33" s="23"/>
      <c r="K33" s="23"/>
      <c r="L33" s="14"/>
    </row>
  </sheetData>
  <mergeCells count="79">
    <mergeCell ref="C27:C31"/>
    <mergeCell ref="A5:B9"/>
    <mergeCell ref="D32:E32"/>
    <mergeCell ref="J32:K32"/>
    <mergeCell ref="A33:G33"/>
    <mergeCell ref="J33:K33"/>
    <mergeCell ref="A10:A11"/>
    <mergeCell ref="A12:A17"/>
    <mergeCell ref="A18:A31"/>
    <mergeCell ref="B13:B17"/>
    <mergeCell ref="B18:B23"/>
    <mergeCell ref="B24:B26"/>
    <mergeCell ref="B27:B31"/>
    <mergeCell ref="C13:C17"/>
    <mergeCell ref="C18:C19"/>
    <mergeCell ref="C20:C21"/>
    <mergeCell ref="C22:C23"/>
    <mergeCell ref="C24:C26"/>
    <mergeCell ref="D29:E29"/>
    <mergeCell ref="J29:K29"/>
    <mergeCell ref="D30:E30"/>
    <mergeCell ref="J30:K30"/>
    <mergeCell ref="D31:E31"/>
    <mergeCell ref="J31:K31"/>
    <mergeCell ref="D26:E26"/>
    <mergeCell ref="J26:K26"/>
    <mergeCell ref="D27:E27"/>
    <mergeCell ref="J27:K27"/>
    <mergeCell ref="D28:E28"/>
    <mergeCell ref="J28:K28"/>
    <mergeCell ref="D23:E23"/>
    <mergeCell ref="J23:K23"/>
    <mergeCell ref="D24:E24"/>
    <mergeCell ref="J24:K24"/>
    <mergeCell ref="D25:E25"/>
    <mergeCell ref="J25:K25"/>
    <mergeCell ref="D20:E20"/>
    <mergeCell ref="J20:K20"/>
    <mergeCell ref="D21:E21"/>
    <mergeCell ref="J21:K21"/>
    <mergeCell ref="D22:E22"/>
    <mergeCell ref="J22:K22"/>
    <mergeCell ref="D17:E17"/>
    <mergeCell ref="J17:K17"/>
    <mergeCell ref="D18:E18"/>
    <mergeCell ref="J18:K18"/>
    <mergeCell ref="D19:E19"/>
    <mergeCell ref="J19:K19"/>
    <mergeCell ref="D14:E14"/>
    <mergeCell ref="J14:K14"/>
    <mergeCell ref="D15:E15"/>
    <mergeCell ref="J15:K15"/>
    <mergeCell ref="D16:E16"/>
    <mergeCell ref="J16:K16"/>
    <mergeCell ref="B11:F11"/>
    <mergeCell ref="G11:K11"/>
    <mergeCell ref="D12:E12"/>
    <mergeCell ref="J12:K12"/>
    <mergeCell ref="D13:E13"/>
    <mergeCell ref="J13:K13"/>
    <mergeCell ref="C8:D8"/>
    <mergeCell ref="I8:J8"/>
    <mergeCell ref="C9:D9"/>
    <mergeCell ref="I9:J9"/>
    <mergeCell ref="B10:F10"/>
    <mergeCell ref="G10:K10"/>
    <mergeCell ref="C5:D5"/>
    <mergeCell ref="I5:J5"/>
    <mergeCell ref="C6:D6"/>
    <mergeCell ref="I6:J6"/>
    <mergeCell ref="C7:D7"/>
    <mergeCell ref="I7:J7"/>
    <mergeCell ref="A1:K1"/>
    <mergeCell ref="A2:K2"/>
    <mergeCell ref="A3:B3"/>
    <mergeCell ref="C3:K3"/>
    <mergeCell ref="A4:B4"/>
    <mergeCell ref="C4:F4"/>
    <mergeCell ref="H4:K4"/>
  </mergeCells>
  <phoneticPr fontId="1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90.35</vt:lpstr>
      <vt:lpstr>'90.35'!Print_Area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somebody</cp:lastModifiedBy>
  <dcterms:created xsi:type="dcterms:W3CDTF">2021-04-12T11:24:00Z</dcterms:created>
  <dcterms:modified xsi:type="dcterms:W3CDTF">2025-08-25T08:51:46Z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2052-12.1.0.22529</vt:lpwstr>
  </property>
  <property fmtid="{D5CDD505-2E9C-101B-9397-08002B2CF9AE}" pid="4" name="EM_Doc_Temp_ID">
    <vt:lpwstr>EE22FF5F-B02E-4969-9BD3-E02BAAA37C30</vt:lpwstr>
  </property>
</Properties>
</file>