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925"/>
  </bookViews>
  <sheets>
    <sheet name="加强国际、港澳台民间科技交流合作项目自评表"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<sst xmlns="http://schemas.openxmlformats.org/spreadsheetml/2006/main" count="112" uniqueCount="94">
  <si>
    <t>项目支出绩效自评表</t>
  </si>
  <si>
    <t>（2023年度）</t>
  </si>
  <si>
    <t>项目名称</t>
  </si>
  <si>
    <t>加强国际、港澳台民间科技交流合作</t>
  </si>
  <si>
    <t>主管部门</t>
  </si>
  <si>
    <t>北京市科学技术协会</t>
  </si>
  <si>
    <t>实施单位</t>
  </si>
  <si>
    <t>北京科技国际交流中心</t>
  </si>
  <si>
    <t>项目负责人</t>
  </si>
  <si>
    <t>王扬</t>
  </si>
  <si>
    <t>联系电话</t>
  </si>
  <si>
    <t>项目资金（万元）</t>
  </si>
  <si>
    <t>年初预算数</t>
  </si>
  <si>
    <t>全年预算数</t>
  </si>
  <si>
    <t>全年执行数</t>
  </si>
  <si>
    <t>分值</t>
  </si>
  <si>
    <t>执行率</t>
  </si>
  <si>
    <t>得分</t>
  </si>
  <si>
    <t>年度资金总额</t>
  </si>
  <si>
    <t>其中：当年财政拨款</t>
  </si>
  <si>
    <t>-</t>
  </si>
  <si>
    <t xml:space="preserve">      上年结转资金</t>
  </si>
  <si>
    <t xml:space="preserve">  其他资金</t>
  </si>
  <si>
    <t>年度总体目标</t>
  </si>
  <si>
    <t>预期目标</t>
  </si>
  <si>
    <t>实际完成情况</t>
  </si>
  <si>
    <t xml:space="preserve">依托科协系统组织和人才优势，发挥科协组织在首都国际科技交流中不可替代的独特作用，进一步加强国际交流工作的引领性，积极融入服务首都国际科技创新中心和国际交往中心建设，以数字科协为抓手，建立健全体制机制，发挥组织、人才、平台枢纽型功能，统筹协调市科协系统对外交往资源，通过广泛联系国际科技组织和海外科技人才等，增强联络沟通、支撑服务，调动市科协系统积极参与国家级和北京市重要外交外事平台，推动国际暨港澳台民间科技交流工作高质量发展，提升国际科技传播能力，从科学视角，用学术语言，讲好中国故事，阐明中国道路，发出中国声音。
</t>
  </si>
  <si>
    <t>围绕服务北京国际科技创新中心和国际交往中心建设，通过支持举办10场国际科技组织联络机制建设相关活动，资助中科院大学、北京能源学会等10家首都海智基地开展“创新链接”系列活动，举办“京港澳青年科学家论坛”并发起成立京港澳科技团体合作机制倡议，举办第二十届京台青年科学家论坛、在京台科技论坛期间主办京台数字经济产业合作平行论坛，积极主动服务国家总体外交和对港澳台工作大局，拓展科技与人才交流战略通道，更广泛地链接海内外科技工作者。</t>
  </si>
  <si>
    <t>绩效指标</t>
  </si>
  <si>
    <t>一级指标</t>
  </si>
  <si>
    <t>二级指标</t>
  </si>
  <si>
    <t>三级指标</t>
  </si>
  <si>
    <t>年度指标值</t>
  </si>
  <si>
    <t>实际完成值</t>
  </si>
  <si>
    <t>偏差原因分析及改进措施</t>
  </si>
  <si>
    <t>产出指标</t>
  </si>
  <si>
    <t>数量指标</t>
  </si>
  <si>
    <t>支持学会在京举办两岸青年科技工作者交流活动</t>
  </si>
  <si>
    <t>=5场次</t>
  </si>
  <si>
    <t>5场次</t>
  </si>
  <si>
    <t>邀请境外代表来京人数</t>
  </si>
  <si>
    <t>≥50人次</t>
  </si>
  <si>
    <t>50人次</t>
  </si>
  <si>
    <t>京港澳青年科技交流主题活动</t>
  </si>
  <si>
    <t>1场次</t>
  </si>
  <si>
    <t>“云交流”访问重要国际科技组织合作伙伴</t>
  </si>
  <si>
    <t>=12场次</t>
  </si>
  <si>
    <t>12场次</t>
  </si>
  <si>
    <t>本单位因公出国、赴港澳台人数</t>
  </si>
  <si>
    <t>11人次</t>
  </si>
  <si>
    <t>受疫情等综合因素影响，因公出国、赴港澳团组未能实际发生导致。应提高预判性，精准把握政策，合理设置绩效目标。</t>
  </si>
  <si>
    <t>京台青年科学家论坛</t>
  </si>
  <si>
    <t>=2次</t>
  </si>
  <si>
    <t>2次</t>
  </si>
  <si>
    <t>因公出国、赴港澳台团组</t>
  </si>
  <si>
    <t>≥13个</t>
  </si>
  <si>
    <t>2个</t>
  </si>
  <si>
    <t>受疫情等综合因素影响，因公出国、赴港澳团组未能实际发生。应提高预判性，精准把握政策，合理设置绩效目标。</t>
  </si>
  <si>
    <t>支持学会、基层科技组织开展京港澳科技交流活动</t>
  </si>
  <si>
    <t>质量指标</t>
  </si>
  <si>
    <t>加强港澳台地区科技团体合作，支持学、协会在京举办两岸青年科技工作者交流活动，会议交流内容符合需求。</t>
  </si>
  <si>
    <t>优</t>
  </si>
  <si>
    <t>通过资助在京科技团体与港澳台地区科技团体开展相关活动，促进两岸青年科技工作者交流互通，涉及医疗健康、绿色发展等主题，精准聚焦需求。</t>
  </si>
  <si>
    <t>深化重要国际科技组织合作伙伴，通过民间对外科技交往重要渠道，符合市科协各项工作国际化发展需要</t>
  </si>
  <si>
    <t>通过相关国际交流活动，与世界绿色设计组织、联合国教科文组织创业教育联盟等国际组织深化交流，符合新形势下市科协国际化发展需求。</t>
  </si>
  <si>
    <t>时效指标</t>
  </si>
  <si>
    <t>完成项目实施方案的制定</t>
  </si>
  <si>
    <t>≤5月</t>
  </si>
  <si>
    <t>3月</t>
  </si>
  <si>
    <t>完成京台青年科学家论坛合同的签订</t>
  </si>
  <si>
    <t>≥2月</t>
  </si>
  <si>
    <t>9月</t>
  </si>
  <si>
    <t>为保证项目后期执行顺畅，前期对接时间延长，整体计划有所推迟。应做好统筹联络工作，增强项目时效管理，更好地规划管理项目进度。</t>
  </si>
  <si>
    <t>京港澳青年科技交流主题活动合同的签订</t>
  </si>
  <si>
    <t>≤6月</t>
  </si>
  <si>
    <t>组织支持首都科技社团开展港澳台科技交流活动的专家评审工作</t>
  </si>
  <si>
    <t>组织并完成项目验收工作</t>
  </si>
  <si>
    <t>≥12月</t>
  </si>
  <si>
    <t>受项目执行单位提交材料影响，验收工作有所推迟。应对项目规模、难度进行充分评估，制定合理的项目计划，做好项目验收管理工作。</t>
  </si>
  <si>
    <t>效益指标</t>
  </si>
  <si>
    <t>社会效益指标</t>
  </si>
  <si>
    <t>国际交流受益人数</t>
  </si>
  <si>
    <t>≥600人</t>
  </si>
  <si>
    <t>600人</t>
  </si>
  <si>
    <t>进一步提升市科协整体国际交流水平与市科协与驻华使馆的交流合作</t>
  </si>
  <si>
    <t>通过支持国际科技组织、海外科技人才开展国际交流活动，进一步提升了市科协整体国际交流水平。</t>
  </si>
  <si>
    <t>对政策的把握还不够精准，服务方法需要创新。应精准发力，注重研究新形势下国际交流与合作的规律，做好服务和规范化管理。</t>
  </si>
  <si>
    <t>满意度指标</t>
  </si>
  <si>
    <t>服务对象满意度标</t>
  </si>
  <si>
    <t>参与国际交往活动的首都科技社团和科技工作者满意度</t>
  </si>
  <si>
    <t>≥85%</t>
  </si>
  <si>
    <t>两岸青年科技工作者交流工作满意度</t>
  </si>
  <si>
    <t>京港澳青年科技交流工作满意度</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</si>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</sst>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s>
  <fonts count="32">
    <font>
      <sz val="11"/>
      <color theme="1"/>
      <name val="等线"/>
      <charset val="134"/>
      <scheme val="minor"/>
    </font>
    <font>
      <b/>
      <sz val="11"/>
      <color theme="1"/>
      <name val="等线"/>
      <charset val="134"/>
      <scheme val="minor"/>
    </font>
    <font>
      <sz val="11"/>
      <color theme="1"/>
      <name val="宋体"/>
      <charset val="134"/>
    </font>
    <font>
      <sz val="18"/>
      <color theme="1"/>
      <name val="华文中宋"/>
      <charset val="134"/>
    </font>
    <font>
      <sz val="10"/>
      <name val="宋体"/>
      <charset val="134"/>
    </font>
    <font>
      <sz val="10"/>
      <color theme="1"/>
      <name val="宋体"/>
      <charset val="134"/>
    </font>
    <font>
      <sz val="9"/>
      <name val="宋体"/>
      <charset val="134"/>
    </font>
    <font>
      <sz val="9"/>
      <color rgb="FF000000"/>
      <name val="宋体"/>
      <charset val="134"/>
    </font>
    <font>
      <sz val="10"/>
      <color rgb="FF000000"/>
      <name val="宋体"/>
      <charset val="134"/>
    </font>
    <font>
      <b/>
      <sz val="10"/>
      <color rgb="FF000000"/>
      <name val="宋体"/>
      <charset val="134"/>
    </font>
    <font>
      <b/>
      <sz val="10"/>
      <name val="宋体"/>
      <charset val="134"/>
    </font>
    <font>
      <b/>
      <sz val="10"/>
      <color theme="1"/>
      <name val="宋体"/>
      <charset val="134"/>
    </font>
    <font>
      <b/>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diagonalDown="1">
      <left style="thin">
        <color auto="1"/>
      </left>
      <right style="thin">
        <color auto="1"/>
      </right>
      <top style="thin">
        <color auto="1"/>
      </top>
      <bottom style="thin">
        <color auto="1"/>
      </bottom>
      <diagonal style="thin">
        <color auto="1"/>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C2C3C4"/>
      </left>
      <right style="thin">
        <color rgb="FFC2C3C4"/>
      </right>
      <top/>
      <bottom style="thin">
        <color rgb="FFC2C3C4"/>
      </bottom>
      <diagonal/>
    </border>
    <border>
      <left/>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8" applyNumberFormat="0" applyFill="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0" fillId="0" borderId="0" applyNumberFormat="0" applyFill="0" applyBorder="0" applyAlignment="0" applyProtection="0">
      <alignment vertical="center"/>
    </xf>
    <xf numFmtId="0" fontId="21" fillId="4" borderId="20" applyNumberFormat="0" applyAlignment="0" applyProtection="0">
      <alignment vertical="center"/>
    </xf>
    <xf numFmtId="0" fontId="22" fillId="5" borderId="21" applyNumberFormat="0" applyAlignment="0" applyProtection="0">
      <alignment vertical="center"/>
    </xf>
    <xf numFmtId="0" fontId="23" fillId="5" borderId="20" applyNumberFormat="0" applyAlignment="0" applyProtection="0">
      <alignment vertical="center"/>
    </xf>
    <xf numFmtId="0" fontId="24" fillId="6" borderId="22" applyNumberFormat="0" applyAlignment="0" applyProtection="0">
      <alignment vertical="center"/>
    </xf>
    <xf numFmtId="0" fontId="25" fillId="0" borderId="23" applyNumberFormat="0" applyFill="0" applyAlignment="0" applyProtection="0">
      <alignment vertical="center"/>
    </xf>
    <xf numFmtId="0" fontId="26" fillId="0" borderId="24"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alignment vertical="center"/>
    </xf>
    <xf numFmtId="0" fontId="0" fillId="0" borderId="0">
      <alignment vertical="center"/>
    </xf>
  </cellStyleXfs>
  <cellXfs count="7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justify" vertical="center" wrapText="1"/>
    </xf>
    <xf numFmtId="176" fontId="4" fillId="0" borderId="2" xfId="0" applyNumberFormat="1" applyFont="1" applyBorder="1" applyAlignment="1">
      <alignment horizontal="center" vertical="center" wrapText="1"/>
    </xf>
    <xf numFmtId="177" fontId="4" fillId="0" borderId="2"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left" vertical="top" wrapText="1"/>
    </xf>
    <xf numFmtId="0" fontId="4" fillId="0" borderId="2" xfId="0" applyFont="1" applyBorder="1" applyAlignment="1" applyProtection="1">
      <alignment horizontal="left" vertical="top" wrapText="1"/>
      <protection locked="0"/>
    </xf>
    <xf numFmtId="0" fontId="5" fillId="0" borderId="10" xfId="0" applyFont="1" applyBorder="1" applyAlignment="1">
      <alignment horizontal="center" vertical="center" textRotation="255" wrapText="1"/>
    </xf>
    <xf numFmtId="0" fontId="5" fillId="0" borderId="11" xfId="0" applyFont="1" applyBorder="1" applyAlignment="1">
      <alignment horizontal="center" vertical="center" textRotation="255" wrapText="1"/>
    </xf>
    <xf numFmtId="0" fontId="5" fillId="0" borderId="11"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1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12" xfId="0" applyFont="1" applyFill="1" applyBorder="1" applyAlignment="1">
      <alignment horizontal="center" vertical="center"/>
    </xf>
    <xf numFmtId="0" fontId="8" fillId="0" borderId="2"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2" xfId="0" applyFont="1" applyFill="1" applyBorder="1" applyAlignment="1">
      <alignment vertical="center" wrapText="1"/>
    </xf>
    <xf numFmtId="0" fontId="8" fillId="0" borderId="13" xfId="0" applyFont="1" applyFill="1" applyBorder="1" applyAlignment="1">
      <alignment vertical="center" wrapText="1"/>
    </xf>
    <xf numFmtId="0" fontId="4"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2" xfId="0" applyFont="1" applyBorder="1" applyAlignment="1">
      <alignment horizontal="center" vertical="center" wrapText="1"/>
    </xf>
    <xf numFmtId="49" fontId="7" fillId="0" borderId="2" xfId="0" applyNumberFormat="1" applyFont="1" applyBorder="1" applyAlignment="1">
      <alignment horizontal="center" vertical="center" wrapText="1"/>
    </xf>
    <xf numFmtId="0" fontId="5" fillId="0" borderId="2" xfId="0" applyFont="1" applyFill="1" applyBorder="1" applyAlignment="1">
      <alignment horizontal="left" vertical="top" wrapText="1"/>
    </xf>
    <xf numFmtId="0" fontId="8" fillId="0" borderId="2" xfId="0" applyFont="1" applyBorder="1" applyAlignment="1">
      <alignment horizontal="center" vertical="center" wrapText="1"/>
    </xf>
    <xf numFmtId="0" fontId="8" fillId="0" borderId="12" xfId="0" applyFont="1" applyBorder="1" applyAlignment="1">
      <alignment horizontal="center" vertical="center" wrapText="1"/>
    </xf>
    <xf numFmtId="57" fontId="4" fillId="0" borderId="2" xfId="0" applyNumberFormat="1" applyFont="1" applyBorder="1" applyAlignment="1">
      <alignment horizontal="center" vertical="center" wrapText="1"/>
    </xf>
    <xf numFmtId="0" fontId="5" fillId="0" borderId="10" xfId="0" applyFont="1" applyBorder="1" applyAlignment="1">
      <alignment horizontal="center" vertical="center" wrapText="1"/>
    </xf>
    <xf numFmtId="49" fontId="5" fillId="0" borderId="2" xfId="0" applyNumberFormat="1" applyFont="1" applyBorder="1" applyAlignment="1">
      <alignment horizontal="center" vertical="center" wrapText="1"/>
    </xf>
    <xf numFmtId="10" fontId="5" fillId="0" borderId="2" xfId="0" applyNumberFormat="1" applyFont="1" applyBorder="1" applyAlignment="1">
      <alignment horizontal="center" vertical="center" wrapText="1"/>
    </xf>
    <xf numFmtId="9" fontId="5" fillId="0" borderId="2" xfId="0" applyNumberFormat="1" applyFont="1" applyBorder="1" applyAlignment="1">
      <alignment horizontal="center" vertical="center" wrapText="1"/>
    </xf>
    <xf numFmtId="49" fontId="7" fillId="0" borderId="14"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5" fillId="0" borderId="15" xfId="0" applyFont="1" applyBorder="1" applyAlignment="1">
      <alignment horizontal="left" vertical="center" wrapText="1"/>
    </xf>
    <xf numFmtId="0" fontId="2" fillId="2" borderId="0" xfId="0" applyFont="1" applyFill="1">
      <alignment vertical="center"/>
    </xf>
    <xf numFmtId="10" fontId="4" fillId="0" borderId="2" xfId="3" applyNumberFormat="1" applyFont="1" applyBorder="1" applyAlignment="1">
      <alignment horizontal="center" vertical="center" wrapText="1"/>
    </xf>
    <xf numFmtId="0" fontId="4" fillId="2" borderId="0" xfId="50" applyFont="1" applyFill="1" applyAlignment="1">
      <alignment horizontal="center" vertical="center"/>
    </xf>
    <xf numFmtId="10" fontId="4" fillId="0" borderId="2" xfId="3" applyNumberFormat="1" applyFont="1" applyFill="1" applyBorder="1" applyAlignment="1">
      <alignment horizontal="center" vertical="center" wrapText="1"/>
    </xf>
    <xf numFmtId="0" fontId="4" fillId="2" borderId="0" xfId="50" applyFont="1" applyFill="1">
      <alignment vertical="center"/>
    </xf>
    <xf numFmtId="0" fontId="10" fillId="2" borderId="0" xfId="50" applyFont="1" applyFill="1" applyAlignment="1">
      <alignment horizontal="center" vertical="center"/>
    </xf>
    <xf numFmtId="176" fontId="5" fillId="0" borderId="2"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2"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4" fillId="0" borderId="12" xfId="0" applyFont="1" applyBorder="1" applyAlignment="1">
      <alignment horizontal="left" vertical="center" wrapText="1"/>
    </xf>
    <xf numFmtId="0" fontId="4" fillId="0" borderId="16" xfId="0" applyFont="1" applyBorder="1" applyAlignment="1">
      <alignment horizontal="left" vertical="center" wrapText="1"/>
    </xf>
    <xf numFmtId="0" fontId="4" fillId="0" borderId="12" xfId="0" applyFont="1" applyBorder="1" applyAlignment="1">
      <alignment horizontal="left" vertical="top" wrapText="1"/>
    </xf>
    <xf numFmtId="0" fontId="4" fillId="0" borderId="16" xfId="0" applyFont="1" applyBorder="1" applyAlignment="1">
      <alignment horizontal="left" vertical="top" wrapText="1"/>
    </xf>
    <xf numFmtId="0" fontId="5" fillId="0" borderId="2" xfId="0" applyFont="1" applyBorder="1" applyAlignment="1">
      <alignment horizontal="left" vertical="center" wrapText="1"/>
    </xf>
    <xf numFmtId="0" fontId="10" fillId="2" borderId="0" xfId="50" applyFont="1" applyFill="1" applyAlignment="1">
      <alignment vertical="center" wrapText="1"/>
    </xf>
    <xf numFmtId="0" fontId="5" fillId="0" borderId="12" xfId="0" applyFont="1" applyBorder="1" applyAlignment="1">
      <alignment horizontal="left" vertical="top" wrapText="1"/>
    </xf>
    <xf numFmtId="0" fontId="5" fillId="0" borderId="16" xfId="0" applyFont="1" applyBorder="1" applyAlignment="1">
      <alignment horizontal="left" vertical="top" wrapText="1"/>
    </xf>
    <xf numFmtId="0" fontId="10" fillId="2" borderId="0" xfId="50" applyFont="1" applyFill="1">
      <alignment vertical="center"/>
    </xf>
    <xf numFmtId="0" fontId="10" fillId="2" borderId="0" xfId="50" applyFont="1" applyFill="1" applyAlignment="1">
      <alignment horizontal="left" vertical="center"/>
    </xf>
    <xf numFmtId="176" fontId="9"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2" fillId="2" borderId="0" xfId="0" applyFont="1" applyFill="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tabSelected="1" zoomScale="120" zoomScaleNormal="120" workbookViewId="0">
      <selection activeCell="C5" sqref="C5:F5"/>
    </sheetView>
  </sheetViews>
  <sheetFormatPr defaultColWidth="9" defaultRowHeight="13.5"/>
  <cols>
    <col min="5" max="5" width="10.775" customWidth="1"/>
    <col min="6" max="6" width="10.1083333333333" customWidth="1"/>
    <col min="7" max="7" width="17" customWidth="1"/>
    <col min="8" max="8" width="7.33333333333333" customWidth="1"/>
    <col min="9" max="9" width="8" customWidth="1"/>
    <col min="10" max="10" width="7.88333333333333" customWidth="1"/>
    <col min="11" max="11" width="18.2166666666667" customWidth="1"/>
    <col min="12" max="12" width="2.44166666666667" style="2" customWidth="1"/>
  </cols>
  <sheetData>
    <row r="1" ht="25.5" spans="1:11">
      <c r="A1" s="3" t="s">
        <v>0</v>
      </c>
      <c r="B1" s="3"/>
      <c r="C1" s="3"/>
      <c r="D1" s="3"/>
      <c r="E1" s="3"/>
      <c r="F1" s="3"/>
      <c r="G1" s="3"/>
      <c r="H1" s="3"/>
      <c r="I1" s="3"/>
      <c r="J1" s="3"/>
      <c r="K1" s="3"/>
    </row>
    <row r="2" spans="1:11">
      <c r="A2" s="4" t="s">
        <v>1</v>
      </c>
      <c r="B2" s="4"/>
      <c r="C2" s="4"/>
      <c r="D2" s="4"/>
      <c r="E2" s="4"/>
      <c r="F2" s="4"/>
      <c r="G2" s="4"/>
      <c r="H2" s="4"/>
      <c r="I2" s="4"/>
      <c r="J2" s="4"/>
      <c r="K2" s="4"/>
    </row>
    <row r="3" spans="1:11">
      <c r="A3" s="5" t="s">
        <v>2</v>
      </c>
      <c r="B3" s="5"/>
      <c r="C3" s="5" t="s">
        <v>3</v>
      </c>
      <c r="D3" s="5"/>
      <c r="E3" s="5"/>
      <c r="F3" s="5"/>
      <c r="G3" s="5"/>
      <c r="H3" s="5"/>
      <c r="I3" s="5"/>
      <c r="J3" s="5"/>
      <c r="K3" s="5"/>
    </row>
    <row r="4" spans="1:11">
      <c r="A4" s="5" t="s">
        <v>4</v>
      </c>
      <c r="B4" s="5"/>
      <c r="C4" s="5" t="s">
        <v>5</v>
      </c>
      <c r="D4" s="5"/>
      <c r="E4" s="5"/>
      <c r="F4" s="5"/>
      <c r="G4" s="5" t="s">
        <v>6</v>
      </c>
      <c r="H4" s="5" t="s">
        <v>7</v>
      </c>
      <c r="I4" s="5"/>
      <c r="J4" s="5"/>
      <c r="K4" s="5"/>
    </row>
    <row r="5" spans="1:11">
      <c r="A5" s="5" t="s">
        <v>8</v>
      </c>
      <c r="B5" s="5"/>
      <c r="C5" s="5" t="s">
        <v>9</v>
      </c>
      <c r="D5" s="5"/>
      <c r="E5" s="5"/>
      <c r="F5" s="5"/>
      <c r="G5" s="5" t="s">
        <v>10</v>
      </c>
      <c r="H5" s="5">
        <v>84630170</v>
      </c>
      <c r="I5" s="5"/>
      <c r="J5" s="5"/>
      <c r="K5" s="5"/>
    </row>
    <row r="6" ht="13.95" customHeight="1" spans="1:12">
      <c r="A6" s="6" t="s">
        <v>11</v>
      </c>
      <c r="B6" s="7"/>
      <c r="C6" s="8"/>
      <c r="D6" s="8"/>
      <c r="E6" s="5" t="s">
        <v>12</v>
      </c>
      <c r="F6" s="5" t="s">
        <v>13</v>
      </c>
      <c r="G6" s="5" t="s">
        <v>14</v>
      </c>
      <c r="H6" s="5" t="s">
        <v>15</v>
      </c>
      <c r="I6" s="5" t="s">
        <v>16</v>
      </c>
      <c r="J6" s="5"/>
      <c r="K6" s="5" t="s">
        <v>17</v>
      </c>
      <c r="L6" s="47"/>
    </row>
    <row r="7" spans="1:12">
      <c r="A7" s="9"/>
      <c r="B7" s="10"/>
      <c r="C7" s="11" t="s">
        <v>18</v>
      </c>
      <c r="D7" s="11"/>
      <c r="E7" s="12">
        <v>440.6969</v>
      </c>
      <c r="F7" s="12">
        <v>440.6969</v>
      </c>
      <c r="G7" s="12">
        <v>356.025243</v>
      </c>
      <c r="H7" s="13">
        <v>10</v>
      </c>
      <c r="I7" s="48">
        <f>G7/E7</f>
        <v>0.807868725647945</v>
      </c>
      <c r="J7" s="48"/>
      <c r="K7" s="12">
        <f>(G7/F7)*10</f>
        <v>8.07868725647945</v>
      </c>
      <c r="L7" s="49"/>
    </row>
    <row r="8" spans="1:12">
      <c r="A8" s="9"/>
      <c r="B8" s="10"/>
      <c r="C8" s="5" t="s">
        <v>19</v>
      </c>
      <c r="D8" s="5"/>
      <c r="E8" s="12">
        <v>440.6969</v>
      </c>
      <c r="F8" s="12">
        <v>440.6969</v>
      </c>
      <c r="G8" s="12">
        <v>356.025243</v>
      </c>
      <c r="H8" s="13" t="s">
        <v>20</v>
      </c>
      <c r="I8" s="50">
        <v>0.81</v>
      </c>
      <c r="J8" s="50"/>
      <c r="K8" s="12" t="s">
        <v>20</v>
      </c>
      <c r="L8" s="51"/>
    </row>
    <row r="9" spans="1:12">
      <c r="A9" s="9"/>
      <c r="B9" s="10"/>
      <c r="C9" s="5" t="s">
        <v>21</v>
      </c>
      <c r="D9" s="5"/>
      <c r="E9" s="12">
        <v>0</v>
      </c>
      <c r="F9" s="12">
        <v>0</v>
      </c>
      <c r="G9" s="12">
        <v>0</v>
      </c>
      <c r="H9" s="13" t="s">
        <v>20</v>
      </c>
      <c r="I9" s="48">
        <v>0</v>
      </c>
      <c r="J9" s="48"/>
      <c r="K9" s="12" t="s">
        <v>20</v>
      </c>
      <c r="L9" s="47"/>
    </row>
    <row r="10" spans="1:12">
      <c r="A10" s="14"/>
      <c r="B10" s="15"/>
      <c r="C10" s="5" t="s">
        <v>22</v>
      </c>
      <c r="D10" s="5"/>
      <c r="E10" s="12">
        <v>0</v>
      </c>
      <c r="F10" s="12">
        <v>0</v>
      </c>
      <c r="G10" s="12">
        <v>0</v>
      </c>
      <c r="H10" s="13" t="s">
        <v>20</v>
      </c>
      <c r="I10" s="48">
        <v>0</v>
      </c>
      <c r="J10" s="48"/>
      <c r="K10" s="12" t="s">
        <v>20</v>
      </c>
      <c r="L10" s="47"/>
    </row>
    <row r="11" spans="1:12">
      <c r="A11" s="5" t="s">
        <v>23</v>
      </c>
      <c r="B11" s="5" t="s">
        <v>24</v>
      </c>
      <c r="C11" s="5"/>
      <c r="D11" s="5"/>
      <c r="E11" s="5"/>
      <c r="F11" s="5"/>
      <c r="G11" s="5" t="s">
        <v>25</v>
      </c>
      <c r="H11" s="5"/>
      <c r="I11" s="5"/>
      <c r="J11" s="5"/>
      <c r="K11" s="5"/>
      <c r="L11" s="47"/>
    </row>
    <row r="12" ht="130.8" customHeight="1" spans="1:12">
      <c r="A12" s="5"/>
      <c r="B12" s="16" t="s">
        <v>26</v>
      </c>
      <c r="C12" s="16"/>
      <c r="D12" s="16"/>
      <c r="E12" s="16"/>
      <c r="F12" s="16"/>
      <c r="G12" s="17" t="s">
        <v>27</v>
      </c>
      <c r="H12" s="17"/>
      <c r="I12" s="17"/>
      <c r="J12" s="17"/>
      <c r="K12" s="17"/>
      <c r="L12" s="47"/>
    </row>
    <row r="13" ht="16.8" customHeight="1" spans="1:12">
      <c r="A13" s="18" t="s">
        <v>28</v>
      </c>
      <c r="B13" s="5" t="s">
        <v>29</v>
      </c>
      <c r="C13" s="5" t="s">
        <v>30</v>
      </c>
      <c r="D13" s="5" t="s">
        <v>31</v>
      </c>
      <c r="E13" s="5"/>
      <c r="F13" s="5" t="s">
        <v>32</v>
      </c>
      <c r="G13" s="5" t="s">
        <v>33</v>
      </c>
      <c r="H13" s="5" t="s">
        <v>15</v>
      </c>
      <c r="I13" s="5" t="s">
        <v>17</v>
      </c>
      <c r="J13" s="5" t="s">
        <v>34</v>
      </c>
      <c r="K13" s="5"/>
      <c r="L13" s="52"/>
    </row>
    <row r="14" ht="37.2" customHeight="1" spans="1:12">
      <c r="A14" s="19"/>
      <c r="B14" s="5" t="s">
        <v>35</v>
      </c>
      <c r="C14" s="20" t="s">
        <v>36</v>
      </c>
      <c r="D14" s="21" t="s">
        <v>37</v>
      </c>
      <c r="E14" s="22"/>
      <c r="F14" s="23" t="s">
        <v>38</v>
      </c>
      <c r="G14" s="24" t="s">
        <v>39</v>
      </c>
      <c r="H14" s="5">
        <v>6</v>
      </c>
      <c r="I14" s="53">
        <v>6</v>
      </c>
      <c r="J14" s="5"/>
      <c r="K14" s="5"/>
      <c r="L14" s="47"/>
    </row>
    <row r="15" ht="18" customHeight="1" spans="1:12">
      <c r="A15" s="19"/>
      <c r="B15" s="5"/>
      <c r="C15" s="20"/>
      <c r="D15" s="25" t="s">
        <v>40</v>
      </c>
      <c r="E15" s="26"/>
      <c r="F15" s="23" t="s">
        <v>41</v>
      </c>
      <c r="G15" s="5" t="s">
        <v>42</v>
      </c>
      <c r="H15" s="5">
        <v>5</v>
      </c>
      <c r="I15" s="53">
        <v>5</v>
      </c>
      <c r="J15" s="54"/>
      <c r="K15" s="55"/>
      <c r="L15" s="47"/>
    </row>
    <row r="16" ht="22.2" customHeight="1" spans="1:12">
      <c r="A16" s="19"/>
      <c r="B16" s="5"/>
      <c r="C16" s="20"/>
      <c r="D16" s="21" t="s">
        <v>43</v>
      </c>
      <c r="E16" s="22"/>
      <c r="F16" s="23" t="s">
        <v>44</v>
      </c>
      <c r="G16" s="5" t="s">
        <v>44</v>
      </c>
      <c r="H16" s="5">
        <v>6</v>
      </c>
      <c r="I16" s="53">
        <v>6</v>
      </c>
      <c r="J16" s="54"/>
      <c r="K16" s="55"/>
      <c r="L16" s="47"/>
    </row>
    <row r="17" ht="29.4" customHeight="1" spans="1:12">
      <c r="A17" s="19"/>
      <c r="B17" s="5"/>
      <c r="C17" s="20"/>
      <c r="D17" s="27" t="s">
        <v>45</v>
      </c>
      <c r="E17" s="28"/>
      <c r="F17" s="23" t="s">
        <v>46</v>
      </c>
      <c r="G17" s="5" t="s">
        <v>47</v>
      </c>
      <c r="H17" s="5">
        <v>6</v>
      </c>
      <c r="I17" s="53">
        <v>6</v>
      </c>
      <c r="J17" s="56"/>
      <c r="K17" s="57"/>
      <c r="L17" s="47"/>
    </row>
    <row r="18" ht="33.6" customHeight="1" spans="1:12">
      <c r="A18" s="19"/>
      <c r="B18" s="5"/>
      <c r="C18" s="20"/>
      <c r="D18" s="29" t="s">
        <v>48</v>
      </c>
      <c r="E18" s="30"/>
      <c r="F18" s="23" t="s">
        <v>41</v>
      </c>
      <c r="G18" s="21" t="s">
        <v>49</v>
      </c>
      <c r="H18" s="5">
        <v>5</v>
      </c>
      <c r="I18" s="53">
        <v>1.1</v>
      </c>
      <c r="J18" s="58" t="s">
        <v>50</v>
      </c>
      <c r="K18" s="59"/>
      <c r="L18" s="47"/>
    </row>
    <row r="19" ht="15.6" customHeight="1" spans="1:12">
      <c r="A19" s="19"/>
      <c r="B19" s="5"/>
      <c r="C19" s="20"/>
      <c r="D19" s="31" t="s">
        <v>51</v>
      </c>
      <c r="E19" s="31"/>
      <c r="F19" s="23" t="s">
        <v>52</v>
      </c>
      <c r="G19" s="5" t="s">
        <v>53</v>
      </c>
      <c r="H19" s="5">
        <v>6</v>
      </c>
      <c r="I19" s="53">
        <v>6</v>
      </c>
      <c r="J19" s="54"/>
      <c r="K19" s="55"/>
      <c r="L19" s="47"/>
    </row>
    <row r="20" ht="64.2" customHeight="1" spans="1:12">
      <c r="A20" s="19"/>
      <c r="B20" s="5"/>
      <c r="C20" s="20"/>
      <c r="D20" s="31" t="s">
        <v>54</v>
      </c>
      <c r="E20" s="31"/>
      <c r="F20" s="23" t="s">
        <v>55</v>
      </c>
      <c r="G20" s="21" t="s">
        <v>56</v>
      </c>
      <c r="H20" s="5">
        <v>5</v>
      </c>
      <c r="I20" s="53">
        <v>0.77</v>
      </c>
      <c r="J20" s="60" t="s">
        <v>57</v>
      </c>
      <c r="K20" s="61"/>
      <c r="L20" s="47"/>
    </row>
    <row r="21" ht="33" customHeight="1" spans="1:12">
      <c r="A21" s="19"/>
      <c r="B21" s="5"/>
      <c r="C21" s="20"/>
      <c r="D21" s="32" t="s">
        <v>58</v>
      </c>
      <c r="E21" s="32"/>
      <c r="F21" s="23" t="s">
        <v>38</v>
      </c>
      <c r="G21" s="5" t="s">
        <v>39</v>
      </c>
      <c r="H21" s="5">
        <v>6</v>
      </c>
      <c r="I21" s="53">
        <v>6</v>
      </c>
      <c r="J21" s="54"/>
      <c r="K21" s="55"/>
      <c r="L21" s="47"/>
    </row>
    <row r="22" ht="109.8" customHeight="1" spans="1:12">
      <c r="A22" s="19"/>
      <c r="B22" s="5"/>
      <c r="C22" s="5" t="s">
        <v>59</v>
      </c>
      <c r="D22" s="33" t="s">
        <v>60</v>
      </c>
      <c r="E22" s="34"/>
      <c r="F22" s="35" t="s">
        <v>61</v>
      </c>
      <c r="G22" s="36" t="s">
        <v>62</v>
      </c>
      <c r="H22" s="5">
        <v>5</v>
      </c>
      <c r="I22" s="53">
        <v>5</v>
      </c>
      <c r="J22" s="62"/>
      <c r="K22" s="62"/>
      <c r="L22" s="63"/>
    </row>
    <row r="23" ht="97.2" customHeight="1" spans="1:12">
      <c r="A23" s="19"/>
      <c r="B23" s="5"/>
      <c r="C23" s="5"/>
      <c r="D23" s="33" t="s">
        <v>63</v>
      </c>
      <c r="E23" s="34"/>
      <c r="F23" s="35" t="s">
        <v>61</v>
      </c>
      <c r="G23" s="36" t="s">
        <v>64</v>
      </c>
      <c r="H23" s="5">
        <v>5</v>
      </c>
      <c r="I23" s="53">
        <v>5</v>
      </c>
      <c r="J23" s="62"/>
      <c r="K23" s="62"/>
      <c r="L23" s="47"/>
    </row>
    <row r="24" ht="30" customHeight="1" spans="1:12">
      <c r="A24" s="19"/>
      <c r="B24" s="5"/>
      <c r="C24" s="5" t="s">
        <v>65</v>
      </c>
      <c r="D24" s="37" t="s">
        <v>66</v>
      </c>
      <c r="E24" s="38"/>
      <c r="F24" s="35" t="s">
        <v>67</v>
      </c>
      <c r="G24" s="5" t="s">
        <v>68</v>
      </c>
      <c r="H24" s="5">
        <v>2</v>
      </c>
      <c r="I24" s="53">
        <v>2</v>
      </c>
      <c r="J24" s="5"/>
      <c r="K24" s="5"/>
      <c r="L24" s="51"/>
    </row>
    <row r="25" ht="63.6" customHeight="1" spans="1:12">
      <c r="A25" s="19"/>
      <c r="B25" s="5"/>
      <c r="C25" s="5"/>
      <c r="D25" s="37" t="s">
        <v>69</v>
      </c>
      <c r="E25" s="38"/>
      <c r="F25" s="35" t="s">
        <v>70</v>
      </c>
      <c r="G25" s="5" t="s">
        <v>71</v>
      </c>
      <c r="H25" s="5">
        <v>2</v>
      </c>
      <c r="I25" s="53">
        <f>(13-9)/(13-2)*H25</f>
        <v>0.727272727272727</v>
      </c>
      <c r="J25" s="64" t="s">
        <v>72</v>
      </c>
      <c r="K25" s="65"/>
      <c r="L25" s="51"/>
    </row>
    <row r="26" ht="30" customHeight="1" spans="1:12">
      <c r="A26" s="19"/>
      <c r="B26" s="5"/>
      <c r="C26" s="5"/>
      <c r="D26" s="37" t="s">
        <v>73</v>
      </c>
      <c r="E26" s="38"/>
      <c r="F26" s="35" t="s">
        <v>74</v>
      </c>
      <c r="G26" s="5" t="s">
        <v>68</v>
      </c>
      <c r="H26" s="5">
        <v>2</v>
      </c>
      <c r="I26" s="53">
        <v>2</v>
      </c>
      <c r="J26" s="54"/>
      <c r="K26" s="55"/>
      <c r="L26" s="51"/>
    </row>
    <row r="27" ht="36" customHeight="1" spans="1:12">
      <c r="A27" s="19"/>
      <c r="B27" s="5"/>
      <c r="C27" s="5"/>
      <c r="D27" s="37" t="s">
        <v>75</v>
      </c>
      <c r="E27" s="38"/>
      <c r="F27" s="35" t="s">
        <v>67</v>
      </c>
      <c r="G27" s="5" t="s">
        <v>68</v>
      </c>
      <c r="H27" s="5">
        <v>2</v>
      </c>
      <c r="I27" s="53">
        <v>2</v>
      </c>
      <c r="J27" s="54"/>
      <c r="K27" s="55"/>
      <c r="L27" s="51"/>
    </row>
    <row r="28" ht="61.2" customHeight="1" spans="1:12">
      <c r="A28" s="19"/>
      <c r="B28" s="5"/>
      <c r="C28" s="5"/>
      <c r="D28" s="37" t="s">
        <v>76</v>
      </c>
      <c r="E28" s="38"/>
      <c r="F28" s="35" t="s">
        <v>77</v>
      </c>
      <c r="G28" s="39">
        <v>45383</v>
      </c>
      <c r="H28" s="33">
        <v>2</v>
      </c>
      <c r="I28" s="12">
        <v>1</v>
      </c>
      <c r="J28" s="62" t="s">
        <v>78</v>
      </c>
      <c r="K28" s="62"/>
      <c r="L28" s="47"/>
    </row>
    <row r="29" ht="23.4" customHeight="1" spans="1:12">
      <c r="A29" s="19"/>
      <c r="B29" s="5" t="s">
        <v>79</v>
      </c>
      <c r="C29" s="40" t="s">
        <v>80</v>
      </c>
      <c r="D29" s="33" t="s">
        <v>81</v>
      </c>
      <c r="E29" s="33"/>
      <c r="F29" s="41" t="s">
        <v>82</v>
      </c>
      <c r="G29" s="33" t="s">
        <v>83</v>
      </c>
      <c r="H29" s="5">
        <v>5</v>
      </c>
      <c r="I29" s="53">
        <v>5</v>
      </c>
      <c r="J29" s="5"/>
      <c r="K29" s="5"/>
      <c r="L29" s="66"/>
    </row>
    <row r="30" ht="73.8" customHeight="1" spans="1:12">
      <c r="A30" s="19"/>
      <c r="B30" s="5"/>
      <c r="C30" s="20"/>
      <c r="D30" s="31" t="s">
        <v>84</v>
      </c>
      <c r="E30" s="31"/>
      <c r="F30" s="41" t="s">
        <v>61</v>
      </c>
      <c r="G30" s="21" t="s">
        <v>85</v>
      </c>
      <c r="H30" s="5">
        <v>5</v>
      </c>
      <c r="I30" s="53">
        <v>4.5</v>
      </c>
      <c r="J30" s="62" t="s">
        <v>86</v>
      </c>
      <c r="K30" s="62"/>
      <c r="L30" s="47"/>
    </row>
    <row r="31" ht="36.6" customHeight="1" spans="1:12">
      <c r="A31" s="19"/>
      <c r="B31" s="40" t="s">
        <v>87</v>
      </c>
      <c r="C31" s="5" t="s">
        <v>88</v>
      </c>
      <c r="D31" s="33" t="s">
        <v>89</v>
      </c>
      <c r="E31" s="34"/>
      <c r="F31" s="35" t="s">
        <v>90</v>
      </c>
      <c r="G31" s="42">
        <v>0.965</v>
      </c>
      <c r="H31" s="5">
        <v>5</v>
      </c>
      <c r="I31" s="53">
        <v>5</v>
      </c>
      <c r="J31" s="54"/>
      <c r="K31" s="55"/>
      <c r="L31" s="47"/>
    </row>
    <row r="32" ht="33.6" customHeight="1" spans="1:12">
      <c r="A32" s="19"/>
      <c r="B32" s="20"/>
      <c r="C32" s="5"/>
      <c r="D32" s="33" t="s">
        <v>91</v>
      </c>
      <c r="E32" s="34"/>
      <c r="F32" s="35" t="s">
        <v>90</v>
      </c>
      <c r="G32" s="43">
        <v>0.9</v>
      </c>
      <c r="H32" s="5">
        <v>5</v>
      </c>
      <c r="I32" s="53">
        <v>5</v>
      </c>
      <c r="J32" s="54"/>
      <c r="K32" s="55"/>
      <c r="L32" s="47"/>
    </row>
    <row r="33" ht="27" customHeight="1" spans="1:12">
      <c r="A33" s="19"/>
      <c r="B33" s="20"/>
      <c r="C33" s="5"/>
      <c r="D33" s="33" t="s">
        <v>92</v>
      </c>
      <c r="E33" s="33"/>
      <c r="F33" s="44" t="s">
        <v>90</v>
      </c>
      <c r="G33" s="43">
        <v>0.9</v>
      </c>
      <c r="H33" s="5">
        <v>5</v>
      </c>
      <c r="I33" s="53">
        <v>5</v>
      </c>
      <c r="J33" s="5"/>
      <c r="K33" s="5"/>
      <c r="L33" s="67"/>
    </row>
    <row r="34" s="1" customFormat="1" spans="1:12">
      <c r="A34" s="45" t="s">
        <v>93</v>
      </c>
      <c r="B34" s="45"/>
      <c r="C34" s="45"/>
      <c r="D34" s="45"/>
      <c r="E34" s="45"/>
      <c r="F34" s="45"/>
      <c r="G34" s="45"/>
      <c r="H34" s="45">
        <f>SUM(H14:H33)+H7</f>
        <v>100</v>
      </c>
      <c r="I34" s="68">
        <f>SUM(I14:I33)+K7</f>
        <v>87.1759599837522</v>
      </c>
      <c r="J34" s="69"/>
      <c r="K34" s="69"/>
      <c r="L34" s="70"/>
    </row>
    <row r="35" ht="108" customHeight="1" spans="1:12">
      <c r="A35" s="46"/>
      <c r="B35" s="46"/>
      <c r="C35" s="46"/>
      <c r="D35" s="46"/>
      <c r="E35" s="46"/>
      <c r="F35" s="46"/>
      <c r="G35" s="46"/>
      <c r="H35" s="46"/>
      <c r="I35" s="46"/>
      <c r="J35" s="46"/>
      <c r="K35" s="46"/>
      <c r="L35" s="47"/>
    </row>
  </sheetData>
  <mergeCells count="80">
    <mergeCell ref="A1:K1"/>
    <mergeCell ref="A2:K2"/>
    <mergeCell ref="A3:B3"/>
    <mergeCell ref="C3:K3"/>
    <mergeCell ref="A4:B4"/>
    <mergeCell ref="C4:F4"/>
    <mergeCell ref="H4:K4"/>
    <mergeCell ref="A5:B5"/>
    <mergeCell ref="C5:F5"/>
    <mergeCell ref="H5:K5"/>
    <mergeCell ref="C6:D6"/>
    <mergeCell ref="I6:J6"/>
    <mergeCell ref="C7:D7"/>
    <mergeCell ref="I7:J7"/>
    <mergeCell ref="C8:D8"/>
    <mergeCell ref="I8:J8"/>
    <mergeCell ref="C9:D9"/>
    <mergeCell ref="I9:J9"/>
    <mergeCell ref="C10:D10"/>
    <mergeCell ref="I10:J10"/>
    <mergeCell ref="B11:F11"/>
    <mergeCell ref="G11:K11"/>
    <mergeCell ref="B12:F12"/>
    <mergeCell ref="G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A34:G34"/>
    <mergeCell ref="J34:K34"/>
    <mergeCell ref="A35:K35"/>
    <mergeCell ref="A11:A12"/>
    <mergeCell ref="A13:A33"/>
    <mergeCell ref="B14:B28"/>
    <mergeCell ref="B29:B30"/>
    <mergeCell ref="B31:B33"/>
    <mergeCell ref="C14:C21"/>
    <mergeCell ref="C22:C23"/>
    <mergeCell ref="C24:C28"/>
    <mergeCell ref="C29:C30"/>
    <mergeCell ref="C31:C33"/>
    <mergeCell ref="A6:B10"/>
  </mergeCells>
  <pageMargins left="0.432638888888889" right="0.354166666666667" top="0.75" bottom="0.75" header="0.3" footer="0.3"/>
  <pageSetup paperSize="9" scale="80"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加强国际、港澳台民间科技交流合作项目自评表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郭肖月</cp:lastModifiedBy>
  <dcterms:created xsi:type="dcterms:W3CDTF">2021-04-16T11:24:00Z</dcterms:created>
  <dcterms:modified xsi:type="dcterms:W3CDTF">2024-08-06T09:28:15Z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6DACEA860DD84C718FACACFBB9F5D0CB_13</vt:lpwstr>
  </property>
  <property fmtid="{D5CDD505-2E9C-101B-9397-08002B2CF9AE}" pid="3" name="KSOProductBuildVer">
    <vt:lpwstr>2052-12.1.0.17813</vt:lpwstr>
  </property>
</Properties>
</file>